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30" i="3"/>
  <c r="F29"/>
  <c r="F21"/>
  <c r="F16"/>
  <c r="F11"/>
  <c r="F7"/>
  <c r="F6" s="1"/>
  <c r="F5" s="1"/>
  <c r="F4" s="1"/>
  <c r="D29"/>
  <c r="D30"/>
  <c r="C30"/>
  <c r="G28"/>
  <c r="G27"/>
  <c r="G33"/>
  <c r="C21"/>
  <c r="C7"/>
  <c r="E32"/>
  <c r="E31"/>
  <c r="C29"/>
  <c r="D11"/>
  <c r="D21"/>
  <c r="E33" l="1"/>
  <c r="E28"/>
  <c r="E27"/>
  <c r="E30" l="1"/>
  <c r="G30"/>
  <c r="G34"/>
  <c r="G26"/>
  <c r="G25"/>
  <c r="G24"/>
  <c r="G23"/>
  <c r="G22"/>
  <c r="G19"/>
  <c r="G18"/>
  <c r="G17"/>
  <c r="G15"/>
  <c r="G13"/>
  <c r="G12"/>
  <c r="G10"/>
  <c r="G8"/>
  <c r="E8"/>
  <c r="E10"/>
  <c r="E34"/>
  <c r="E29" l="1"/>
  <c r="G29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6" l="1"/>
  <c r="C5" s="1"/>
  <c r="C4" s="1"/>
  <c r="D6"/>
  <c r="D5" s="1"/>
  <c r="E9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<sst xmlns="http://schemas.openxmlformats.org/spreadsheetml/2006/main" count="69" uniqueCount="68">
  <si>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</si>
  <si>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</si>
  <si>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</si>
  <si>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</si>
  <si>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</si>
  <si>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</si>
  <si>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</si>
  <si>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</si>
  <si>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</si>
  <si>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</si>
  <si>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</si>
  <si>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</si>
  <si>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</si>
  <si>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</si>
  <si>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</si>
  <si>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</si>
  <si>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</si>
  <si>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</si>
  <si>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</si>
  <si>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</si>
  <si>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</si>
  <si>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</si>
  <si>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</si>
  <si>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</si>
  <si>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</si>
  <si>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</si>
  <si>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</si>
  <si>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</si>
  <si>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</si>
  <si>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</si>
  <si>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</si>
  <si>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</si>
  <si>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</si>
  <si>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</si>
  <si>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</si>
  <si>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</si>
  <si>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</si>
  <si>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</si>
  <si>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</si>
  <si>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</si>
  <si>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</si>
  <si>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</si>
  <si>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</si>
  <si>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</si>
  <si>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</si>
  <si>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</si>
  <si>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</si>
  <si>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</si>
  <si>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</si>
  <si>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</si>
  <si>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</si>
  <si>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</si>
  <si>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</si>
  <si>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</si>
  <si>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</si>
  <si>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</si>
  <si>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</si>
  <si>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</si>
  <si>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</si>
  <si>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</si>
  <si>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</si>
  <si>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</si>
  <si>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</si>
  <si>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</si>
  <si>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</si>
  <si>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</si>
  <si>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</si>
  <si>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01.04.2019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</si>
</sst>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J11" sqref="J1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64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58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3729839.01</v>
      </c>
      <c r="D4" s="4">
        <f>SUM(D5,D29)</f>
        <v>866239</v>
      </c>
      <c r="E4" s="12">
        <f t="shared" ref="E4" si="0">D4/C4/100%</f>
        <v>0.23224568075928834</v>
      </c>
      <c r="F4" s="4">
        <f>SUM(F5,F29)</f>
        <v>619371.6</v>
      </c>
      <c r="G4" s="13">
        <f>D4/F4</f>
        <v>1.3985772030877748</v>
      </c>
      <c r="I4" s="14"/>
      <c r="J4" s="15"/>
      <c r="K4" s="14"/>
      <c r="L4" s="15"/>
    </row>
    <row r="5" spans="1:14" ht="24.95" customHeight="1">
      <c r="A5" s="5" t="s">
        <v>4</v>
      </c>
      <c r="B5" s="3" t="s">
        <v>5</v>
      </c>
      <c r="C5" s="4">
        <f>SUM(C6,C21)</f>
        <v>1706469.21</v>
      </c>
      <c r="D5" s="4">
        <f>SUM(D6,D21)</f>
        <v>358314.4</v>
      </c>
      <c r="E5" s="12">
        <f t="shared" ref="E5" si="1">D5/C5/100%</f>
        <v>0.20997413718352412</v>
      </c>
      <c r="F5" s="4">
        <f>SUM(F6,F21)</f>
        <v>310238.59999999998</v>
      </c>
      <c r="G5" s="13">
        <f t="shared" ref="G5:G34" si="2">D5/F5</f>
        <v>1.15496395355059</v>
      </c>
      <c r="H5" s="14"/>
      <c r="I5" s="15"/>
      <c r="J5" s="15"/>
      <c r="K5" s="15"/>
      <c r="L5" s="15"/>
    </row>
    <row r="6" spans="1:14" ht="24.95" customHeight="1">
      <c r="A6" s="5"/>
      <c r="B6" s="6" t="s">
        <v>6</v>
      </c>
      <c r="C6" s="7">
        <f>SUM(C7,C9,C11,C16,C19:C20)</f>
        <v>1274494.01</v>
      </c>
      <c r="D6" s="7">
        <f>SUM(D7,D9,D11,D16,D19:D20)</f>
        <v>255362.2</v>
      </c>
      <c r="E6" s="10">
        <f t="shared" ref="E6:E10" si="3">D6/C6/100%</f>
        <v>0.20036359370570914</v>
      </c>
      <c r="F6" s="7">
        <f>SUM(F7,F9,F11,F16,F19:F20)</f>
        <v>211447.8</v>
      </c>
      <c r="G6" s="11">
        <f t="shared" si="2"/>
        <v>1.2076843551931022</v>
      </c>
      <c r="I6" s="15"/>
      <c r="J6" s="15"/>
      <c r="K6" s="15"/>
      <c r="L6" s="15"/>
    </row>
    <row r="7" spans="1:14" ht="24.95" customHeight="1">
      <c r="A7" s="5" t="s">
        <v>7</v>
      </c>
      <c r="B7" s="3" t="s">
        <v>8</v>
      </c>
      <c r="C7" s="4">
        <f>SUM(C8)</f>
        <v>498328.01</v>
      </c>
      <c r="D7" s="4">
        <f>SUM(D8)</f>
        <v>108577.60000000001</v>
      </c>
      <c r="E7" s="12">
        <f t="shared" si="3"/>
        <v>0.21788379906640207</v>
      </c>
      <c r="F7" s="4">
        <f>SUM(F8)</f>
        <v>83090.5</v>
      </c>
      <c r="G7" s="13">
        <f t="shared" si="2"/>
        <v>1.3067390375554366</v>
      </c>
      <c r="I7" s="15"/>
      <c r="J7" s="15"/>
      <c r="K7" s="15"/>
      <c r="L7" s="15"/>
    </row>
    <row r="8" spans="1:14" ht="24.95" customHeight="1">
      <c r="A8" s="2" t="s">
        <v>9</v>
      </c>
      <c r="B8" s="6" t="s">
        <v>10</v>
      </c>
      <c r="C8" s="7">
        <v>498328.01</v>
      </c>
      <c r="D8" s="8">
        <v>108577.60000000001</v>
      </c>
      <c r="E8" s="10">
        <f t="shared" si="3"/>
        <v>0.21788379906640207</v>
      </c>
      <c r="F8" s="8">
        <v>83090.5</v>
      </c>
      <c r="G8" s="11">
        <f t="shared" si="2"/>
        <v>1.3067390375554366</v>
      </c>
      <c r="I8" s="15"/>
      <c r="J8" s="15"/>
      <c r="K8" s="15"/>
      <c r="L8" s="15"/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v>867</v>
      </c>
      <c r="E9" s="12">
        <f t="shared" si="3"/>
        <v>0.23231511254019294</v>
      </c>
      <c r="F9" s="4">
        <v>1038.7</v>
      </c>
      <c r="G9" s="13">
        <f t="shared" si="2"/>
        <v>0.83469721767594107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867</v>
      </c>
      <c r="E10" s="10">
        <f t="shared" si="3"/>
        <v>0.23231511254019294</v>
      </c>
      <c r="F10" s="7">
        <v>1038.7</v>
      </c>
      <c r="G10" s="11">
        <f t="shared" si="2"/>
        <v>0.83469721767594107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474049</v>
      </c>
      <c r="D11" s="4">
        <f>SUM(D12:D15)</f>
        <v>89753.400000000009</v>
      </c>
      <c r="E11" s="12">
        <f t="shared" ref="E11:E18" si="4">D11/C11/100%</f>
        <v>0.18933359209701953</v>
      </c>
      <c r="F11" s="4">
        <f>SUM(F12:F15)</f>
        <v>74342.600000000006</v>
      </c>
      <c r="G11" s="13">
        <f t="shared" si="2"/>
        <v>1.2072943372978615</v>
      </c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65745.100000000006</v>
      </c>
      <c r="E12" s="10">
        <f t="shared" si="4"/>
        <v>0.16292372618844062</v>
      </c>
      <c r="F12" s="8">
        <v>55615.9</v>
      </c>
      <c r="G12" s="11">
        <f t="shared" si="2"/>
        <v>1.1821277728131705</v>
      </c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14036.1</v>
      </c>
      <c r="E13" s="10">
        <f t="shared" si="4"/>
        <v>0.27521225074018157</v>
      </c>
      <c r="F13" s="8">
        <v>14010.7</v>
      </c>
      <c r="G13" s="11">
        <f t="shared" si="2"/>
        <v>1.0018129001406069</v>
      </c>
    </row>
    <row r="14" spans="1:14" ht="24.95" customHeight="1">
      <c r="A14" s="2" t="s">
        <v>62</v>
      </c>
      <c r="B14" s="6" t="s">
        <v>63</v>
      </c>
      <c r="C14" s="7">
        <v>0</v>
      </c>
      <c r="D14" s="8">
        <v>16.5</v>
      </c>
      <c r="E14" s="10"/>
      <c r="F14" s="8">
        <v>50.7</v>
      </c>
      <c r="G14" s="11"/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9955.7000000000007</v>
      </c>
      <c r="E15" s="10">
        <f t="shared" si="4"/>
        <v>0.51015629003330776</v>
      </c>
      <c r="F15" s="8">
        <v>4665.3</v>
      </c>
      <c r="G15" s="11">
        <f t="shared" si="2"/>
        <v>2.1339892397059139</v>
      </c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52355.6</v>
      </c>
      <c r="E16" s="12">
        <f t="shared" si="4"/>
        <v>0.18595555302984559</v>
      </c>
      <c r="F16" s="4">
        <f>SUM(F17:F18)</f>
        <v>49208.6</v>
      </c>
      <c r="G16" s="13">
        <f t="shared" si="2"/>
        <v>1.0639522359912699</v>
      </c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9264.5</v>
      </c>
      <c r="E17" s="10">
        <f t="shared" si="4"/>
        <v>8.2884519038076157E-2</v>
      </c>
      <c r="F17" s="8">
        <v>7417.6</v>
      </c>
      <c r="G17" s="11">
        <f t="shared" si="2"/>
        <v>1.2489888912855909</v>
      </c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43091.1</v>
      </c>
      <c r="E18" s="10">
        <f t="shared" si="4"/>
        <v>0.25381597780565812</v>
      </c>
      <c r="F18" s="7">
        <v>41791</v>
      </c>
      <c r="G18" s="11">
        <f t="shared" si="2"/>
        <v>1.0311095690459668</v>
      </c>
    </row>
    <row r="19" spans="1:9" ht="24.95" customHeight="1">
      <c r="A19" s="5" t="s">
        <v>21</v>
      </c>
      <c r="B19" s="3" t="s">
        <v>22</v>
      </c>
      <c r="C19" s="4">
        <v>16836</v>
      </c>
      <c r="D19" s="9">
        <v>3806.7</v>
      </c>
      <c r="E19" s="12">
        <f t="shared" ref="E19" si="5">D19/C19/100%</f>
        <v>0.22610477548111188</v>
      </c>
      <c r="F19" s="9">
        <v>3767.3</v>
      </c>
      <c r="G19" s="13">
        <f t="shared" si="2"/>
        <v>1.010458418496005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1.9</v>
      </c>
      <c r="E20" s="12">
        <v>0</v>
      </c>
      <c r="F20" s="9">
        <v>0.1</v>
      </c>
      <c r="G20" s="13">
        <v>0</v>
      </c>
    </row>
    <row r="21" spans="1:9" ht="24.95" customHeight="1">
      <c r="A21" s="2"/>
      <c r="B21" s="6" t="s">
        <v>25</v>
      </c>
      <c r="C21" s="4">
        <f>SUM(C22:C27)</f>
        <v>431975.2</v>
      </c>
      <c r="D21" s="4">
        <f>SUM(D22:D27)</f>
        <v>102952.2</v>
      </c>
      <c r="E21" s="12">
        <f t="shared" ref="E21:E25" si="6">D21/C21/100%</f>
        <v>0.23832895962545997</v>
      </c>
      <c r="F21" s="4">
        <f>SUM(F22:F27)</f>
        <v>98790.8</v>
      </c>
      <c r="G21" s="13">
        <f t="shared" si="2"/>
        <v>1.04212335561611</v>
      </c>
    </row>
    <row r="22" spans="1:9" ht="24.95" customHeight="1">
      <c r="A22" s="5" t="s">
        <v>26</v>
      </c>
      <c r="B22" s="3" t="s">
        <v>27</v>
      </c>
      <c r="C22" s="4">
        <v>383345.2</v>
      </c>
      <c r="D22" s="9">
        <v>77528.399999999994</v>
      </c>
      <c r="E22" s="12">
        <f t="shared" si="6"/>
        <v>0.20224173929920081</v>
      </c>
      <c r="F22" s="9">
        <v>67971.8</v>
      </c>
      <c r="G22" s="13">
        <f t="shared" si="2"/>
        <v>1.1405965415069188</v>
      </c>
    </row>
    <row r="23" spans="1:9" ht="24.95" customHeight="1">
      <c r="A23" s="5" t="s">
        <v>28</v>
      </c>
      <c r="B23" s="3" t="s">
        <v>29</v>
      </c>
      <c r="C23" s="4">
        <v>567</v>
      </c>
      <c r="D23" s="9">
        <v>43.9</v>
      </c>
      <c r="E23" s="12">
        <f t="shared" si="6"/>
        <v>7.7425044091710762E-2</v>
      </c>
      <c r="F23" s="9">
        <v>408.8</v>
      </c>
      <c r="G23" s="13">
        <f t="shared" si="2"/>
        <v>0.10738747553816046</v>
      </c>
    </row>
    <row r="24" spans="1:9" ht="24.95" customHeight="1">
      <c r="A24" s="5" t="s">
        <v>30</v>
      </c>
      <c r="B24" s="3" t="s">
        <v>31</v>
      </c>
      <c r="C24" s="4">
        <v>13864</v>
      </c>
      <c r="D24" s="9">
        <v>2807.1</v>
      </c>
      <c r="E24" s="12">
        <f t="shared" si="6"/>
        <v>0.2024740334679746</v>
      </c>
      <c r="F24" s="9">
        <v>2034.5</v>
      </c>
      <c r="G24" s="13">
        <f t="shared" si="2"/>
        <v>1.3797493241582699</v>
      </c>
    </row>
    <row r="25" spans="1:9" ht="24.95" customHeight="1">
      <c r="A25" s="5" t="s">
        <v>32</v>
      </c>
      <c r="B25" s="3" t="s">
        <v>33</v>
      </c>
      <c r="C25" s="4">
        <v>29700</v>
      </c>
      <c r="D25" s="9">
        <v>20216.400000000001</v>
      </c>
      <c r="E25" s="12">
        <f t="shared" si="6"/>
        <v>0.68068686868686878</v>
      </c>
      <c r="F25" s="9">
        <v>19427.3</v>
      </c>
      <c r="G25" s="13">
        <f t="shared" si="2"/>
        <v>1.040618099272673</v>
      </c>
    </row>
    <row r="26" spans="1:9" ht="24.95" customHeight="1">
      <c r="A26" s="5" t="s">
        <v>34</v>
      </c>
      <c r="B26" s="3" t="s">
        <v>35</v>
      </c>
      <c r="C26" s="4">
        <v>163</v>
      </c>
      <c r="D26" s="9">
        <v>1749.8</v>
      </c>
      <c r="E26" s="12">
        <f t="shared" ref="E26:E28" si="7">D26/C26/100%</f>
        <v>10.734969325153374</v>
      </c>
      <c r="F26" s="9">
        <v>8948.4</v>
      </c>
      <c r="G26" s="13">
        <f t="shared" si="2"/>
        <v>0.19554333735639892</v>
      </c>
    </row>
    <row r="27" spans="1:9" ht="24.95" customHeight="1">
      <c r="A27" s="5" t="s">
        <v>52</v>
      </c>
      <c r="B27" s="3" t="s">
        <v>53</v>
      </c>
      <c r="C27" s="4">
        <v>4336</v>
      </c>
      <c r="D27" s="9">
        <v>606.6</v>
      </c>
      <c r="E27" s="12">
        <f t="shared" si="7"/>
        <v>0.13989852398523986</v>
      </c>
      <c r="F27" s="9">
        <v>0</v>
      </c>
      <c r="G27" s="13" t="e">
        <f t="shared" si="2"/>
        <v>#DIV/0!</v>
      </c>
    </row>
    <row r="28" spans="1:9" ht="24.95" customHeight="1">
      <c r="A28" s="2" t="s">
        <v>55</v>
      </c>
      <c r="B28" s="6" t="s">
        <v>54</v>
      </c>
      <c r="C28" s="7">
        <v>4336</v>
      </c>
      <c r="D28" s="8">
        <v>606.6</v>
      </c>
      <c r="E28" s="10">
        <f t="shared" si="7"/>
        <v>0.13989852398523986</v>
      </c>
      <c r="F28" s="8">
        <v>0</v>
      </c>
      <c r="G28" s="13" t="e">
        <f t="shared" si="2"/>
        <v>#DIV/0!</v>
      </c>
    </row>
    <row r="29" spans="1:9" ht="24.95" customHeight="1">
      <c r="A29" s="5" t="s">
        <v>36</v>
      </c>
      <c r="B29" s="3" t="s">
        <v>37</v>
      </c>
      <c r="C29" s="9">
        <f>SUM(C32:C35)</f>
        <v>2023369.8</v>
      </c>
      <c r="D29" s="9">
        <f>SUM(D32:D35)</f>
        <v>507924.6</v>
      </c>
      <c r="E29" s="12">
        <f t="shared" ref="E29:E34" si="8">D29/C29/100%</f>
        <v>0.25102905064610531</v>
      </c>
      <c r="F29" s="9">
        <f>SUM(F33:F35)</f>
        <v>309133</v>
      </c>
      <c r="G29" s="13">
        <f t="shared" si="2"/>
        <v>1.6430617242416694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SUM(C32:C35)</f>
        <v>2023369.8</v>
      </c>
      <c r="D30" s="9">
        <f>SUM(D32:D34)</f>
        <v>508691.5</v>
      </c>
      <c r="E30" s="12">
        <f t="shared" si="8"/>
        <v>0.2514080718215721</v>
      </c>
      <c r="F30" s="9">
        <f>SUM(F33:F34)</f>
        <v>311334.8</v>
      </c>
      <c r="G30" s="13">
        <f t="shared" si="2"/>
        <v>1.6339050437021496</v>
      </c>
    </row>
    <row r="31" spans="1:9" ht="24.95" customHeight="1">
      <c r="A31" s="5" t="s">
        <v>38</v>
      </c>
      <c r="B31" s="3" t="s">
        <v>59</v>
      </c>
      <c r="C31" s="9">
        <v>215</v>
      </c>
      <c r="D31" s="9">
        <v>0</v>
      </c>
      <c r="E31" s="12">
        <f t="shared" si="8"/>
        <v>0</v>
      </c>
      <c r="F31" s="9">
        <v>0</v>
      </c>
      <c r="G31" s="13"/>
    </row>
    <row r="32" spans="1:9" ht="24.95" customHeight="1">
      <c r="A32" s="2" t="s">
        <v>60</v>
      </c>
      <c r="B32" s="6" t="s">
        <v>61</v>
      </c>
      <c r="C32" s="8">
        <v>215</v>
      </c>
      <c r="D32" s="8">
        <v>53.8</v>
      </c>
      <c r="E32" s="12">
        <f t="shared" si="8"/>
        <v>0.25023255813953488</v>
      </c>
      <c r="F32" s="8">
        <v>0</v>
      </c>
      <c r="G32" s="11"/>
    </row>
    <row r="33" spans="1:11" ht="24.95" customHeight="1">
      <c r="A33" s="2" t="s">
        <v>56</v>
      </c>
      <c r="B33" s="6" t="s">
        <v>40</v>
      </c>
      <c r="C33" s="8">
        <v>620015.80000000005</v>
      </c>
      <c r="D33" s="8">
        <v>166633.4</v>
      </c>
      <c r="E33" s="12">
        <f t="shared" si="8"/>
        <v>0.26875669942604685</v>
      </c>
      <c r="F33" s="8">
        <v>165.6</v>
      </c>
      <c r="G33" s="13">
        <f t="shared" si="2"/>
        <v>1006.2403381642512</v>
      </c>
    </row>
    <row r="34" spans="1:11" ht="24.95" customHeight="1">
      <c r="A34" s="2" t="s">
        <v>57</v>
      </c>
      <c r="B34" s="6" t="s">
        <v>41</v>
      </c>
      <c r="C34" s="8">
        <v>1403139</v>
      </c>
      <c r="D34" s="8">
        <v>342004.3</v>
      </c>
      <c r="E34" s="12">
        <f t="shared" si="8"/>
        <v>0.24374228070062909</v>
      </c>
      <c r="F34" s="8">
        <v>311169.2</v>
      </c>
      <c r="G34" s="13">
        <f t="shared" si="2"/>
        <v>1.0990943191035616</v>
      </c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-766.9</v>
      </c>
      <c r="E35" s="12">
        <v>0</v>
      </c>
      <c r="F35" s="9">
        <v>-2201.8000000000002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2020-05-13T19:40:18Z</dcterms:modified>
</cp:coreProperties>
</file>