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7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3"/>
  <c r="F74"/>
  <c r="F69"/>
  <c r="F63"/>
  <c r="F55"/>
  <c r="F52"/>
  <c r="F43"/>
  <c r="F40"/>
  <c r="F34"/>
  <c r="F23"/>
  <c r="F19"/>
  <c r="F16"/>
  <c r="F5"/>
  <c r="G39" l="1"/>
  <c r="G35"/>
  <c r="G27"/>
  <c r="E13"/>
  <c r="E36" l="1"/>
  <c r="G62"/>
  <c r="D74"/>
  <c r="D55"/>
  <c r="G55" l="1"/>
  <c r="E39"/>
  <c r="E62"/>
  <c r="E79"/>
  <c r="E77"/>
  <c r="E64"/>
  <c r="E67"/>
  <c r="E66"/>
  <c r="E41"/>
  <c r="E35"/>
  <c r="E17"/>
  <c r="E22"/>
  <c r="E33"/>
  <c r="E32"/>
  <c r="G77"/>
  <c r="G74"/>
  <c r="G64"/>
  <c r="G41"/>
  <c r="G33"/>
  <c r="G22"/>
  <c r="G17"/>
  <c r="G11"/>
  <c r="C78" l="1"/>
  <c r="E78" s="1"/>
  <c r="C5"/>
  <c r="F4" l="1"/>
  <c r="G32" l="1"/>
  <c r="C52"/>
  <c r="D52"/>
  <c r="G67"/>
  <c r="G71"/>
  <c r="G66" l="1"/>
  <c r="G73"/>
  <c r="G70"/>
  <c r="G54"/>
  <c r="G53"/>
  <c r="G51"/>
  <c r="G50"/>
  <c r="G46"/>
  <c r="G45"/>
  <c r="G44"/>
  <c r="G37"/>
  <c r="G31"/>
  <c r="G20"/>
  <c r="G15"/>
  <c r="G10"/>
  <c r="G8"/>
  <c r="G7"/>
  <c r="G6"/>
  <c r="E73"/>
  <c r="E71"/>
  <c r="E70"/>
  <c r="E54"/>
  <c r="E53"/>
  <c r="E51"/>
  <c r="E50"/>
  <c r="E46"/>
  <c r="E45"/>
  <c r="E44"/>
  <c r="E37"/>
  <c r="E31"/>
  <c r="E20"/>
  <c r="E15"/>
  <c r="E11"/>
  <c r="E10"/>
  <c r="E8"/>
  <c r="E7"/>
  <c r="E6"/>
  <c r="C74" l="1"/>
  <c r="E74" s="1"/>
  <c r="D69"/>
  <c r="C69"/>
  <c r="D63"/>
  <c r="C63"/>
  <c r="C55"/>
  <c r="E55" s="1"/>
  <c r="D43"/>
  <c r="C43"/>
  <c r="D40"/>
  <c r="C40"/>
  <c r="D34"/>
  <c r="G34" s="1"/>
  <c r="C34"/>
  <c r="D23"/>
  <c r="G23" s="1"/>
  <c r="C23"/>
  <c r="D19"/>
  <c r="C19"/>
  <c r="D16"/>
  <c r="C16"/>
  <c r="D5"/>
  <c r="E63" l="1"/>
  <c r="G40"/>
  <c r="E40"/>
  <c r="G16"/>
  <c r="E16"/>
  <c r="E23"/>
  <c r="C4"/>
  <c r="G69"/>
  <c r="E69"/>
  <c r="G63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<sst xmlns="http://schemas.openxmlformats.org/spreadsheetml/2006/main" count="168" uniqueCount="168">
  <si>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</si>
  <si>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</si>
  <si>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</si>
  <si>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</si>
  <si>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</si>
  <si>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</si>
  <si>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</si>
  <si>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</si>
  <si>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</si>
  <si>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</si>
  <si>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</si>
  <si>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</si>
  <si>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</si>
  <si>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</si>
  <si>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</si>
  <si>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</si>
  <si>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</si>
  <si>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</si>
  <si>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</si>
  <si>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</si>
  <si>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</si>
  <si>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</si>
  <si>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</si>
  <si>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</si>
  <si>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</si>
  <si>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</si>
  <si>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</si>
  <si>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</si>
  <si>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</si>
  <si>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</si>
  <si>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</si>
  <si>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</si>
  <si>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</si>
  <si>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</si>
  <si>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</si>
  <si>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</si>
  <si>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</si>
  <si>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</si>
  <si>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</si>
  <si>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</si>
  <si>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</si>
  <si>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</si>
  <si>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</si>
  <si>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</si>
  <si>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</si>
  <si>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</si>
  <si>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</si>
  <si>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</si>
  <si>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</si>
  <si>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</si>
  <si>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</si>
  <si>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</si>
  <si>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</si>
  <si>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</si>
  <si>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</si>
  <si>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</si>
  <si>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</si>
  <si>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</si>
  <si>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</si>
  <si>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</si>
  <si>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</si>
  <si>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</si>
  <si>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</si>
  <si>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</si>
  <si>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</si>
  <si>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</si>
  <si>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</si>
  <si>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</si>
  <si>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</si>
  <si>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</si>
  <si>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</si>
  <si>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</si>
  <si>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</si>
  <si>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</si>
  <si>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</si>
  <si>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</si>
  <si>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</si>
  <si>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</si>
  <si>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</si>
  <si>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</si>
  <si>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</si>
  <si>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</si>
  <si>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</si>
  <si>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</si>
  <si>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</si>
  <si>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</si>
  <si>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</si>
  <si>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</si>
  <si>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</si>
  <si>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</si>
  <si>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</si>
  <si>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</si>
  <si>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</si>
  <si>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</si>
  <si>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</si>
  <si>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</si>
  <si>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</si>
  <si>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</si>
  <si>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</si>
  <si>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</si>
  <si>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</si>
  <si>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</si>
  <si>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</si>
  <si>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</si>
  <si>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</si>
  <si>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</si>
  <si>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</si>
  <si>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</si>
  <si>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</si>
  <si>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</si>
  <si>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</si>
  <si>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</si>
  <si>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</si>
  <si>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</si>
  <si>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</si>
  <si>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</si>
  <si>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</si>
  <si>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</si>
  <si>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</si>
  <si>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</si>
  <si>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</si>
  <si>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</si>
  <si>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</si>
  <si>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</si>
  <si>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</si>
  <si>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</si>
  <si>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</si>
  <si>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</si>
  <si>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</si>
  <si>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</si>
  <si>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</si>
  <si>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</si>
  <si>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</si>
  <si>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</si>
  <si>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</si>
  <si>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</si>
  <si>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</si>
  <si>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</si>
  <si>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</si>
  <si>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</si>
  <si>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</si>
  <si>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</si>
  <si>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</si>
  <si>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</si>
  <si>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</si>
  <si>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</si>
  <si>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</si>
  <si>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</si>
  <si>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</si>
  <si>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</si>
  <si>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</si>
  <si>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</si>
  <si>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</si>
  <si>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</si>
  <si>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</si>
  <si>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</si>
  <si>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</si>
  <si>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</si>
  <si>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</si>
  <si>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</si>
  <si>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</si>
  <si>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</si>
  <si>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 xml:space="preserve">2019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</si>
  <si>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theme="0" tint="-0.499984740745262"/>
        <rFont val="Times New Roman"/>
        <family val="1"/>
        <charset val="204"/>
      </rPr>
      <t>2019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</si>
  <si>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2018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</si>
  <si>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Аналитические данные о расходах городского округа Реутов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01.06.2019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</si>
  <si>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01.06.2019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</si>
  <si>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01.06.2018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</si>
</sst>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sqref="A1:G1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30" customHeight="1">
      <c r="A1" s="14" t="s">
        <v>165</v>
      </c>
      <c r="B1" s="14"/>
      <c r="C1" s="14"/>
      <c r="D1" s="14"/>
      <c r="E1" s="14"/>
      <c r="F1" s="14"/>
      <c r="G1" s="14"/>
    </row>
    <row r="3" spans="1:7" ht="60">
      <c r="A3" s="1" t="s">
        <v>159</v>
      </c>
      <c r="B3" s="1" t="s">
        <v>160</v>
      </c>
      <c r="C3" s="1" t="s">
        <v>162</v>
      </c>
      <c r="D3" s="1" t="s">
        <v>166</v>
      </c>
      <c r="E3" s="1" t="s">
        <v>163</v>
      </c>
      <c r="F3" s="1" t="s">
        <v>167</v>
      </c>
      <c r="G3" s="1" t="s">
        <v>164</v>
      </c>
    </row>
    <row r="4" spans="1:7">
      <c r="A4" s="5"/>
      <c r="B4" s="2" t="s">
        <v>0</v>
      </c>
      <c r="C4" s="8">
        <f>SUM(C5,C16,C19,C23,C34,C40,C43,C52,C55,C63,C69,C74,C78)</f>
        <v>3488690.7399999998</v>
      </c>
      <c r="D4" s="8">
        <f>SUM(D5,D16,D19,D23,D34,D40,D43,D52,D55,D63,D69,D74,D78)</f>
        <v>941039.96909999999</v>
      </c>
      <c r="E4" s="8">
        <f>D4/C4*100</f>
        <v>26.974015160197318</v>
      </c>
      <c r="F4" s="8">
        <f>SUM(F5,F16,F19,F23,F34,F40,F43,F52,F55,F63,F69,F74,F78)</f>
        <v>890010.57000000007</v>
      </c>
      <c r="G4" s="8">
        <f>D4/F4*100</f>
        <v>105.7335722540913</v>
      </c>
    </row>
    <row r="5" spans="1:7">
      <c r="A5" s="5" t="s">
        <v>1</v>
      </c>
      <c r="B5" s="2" t="s">
        <v>2</v>
      </c>
      <c r="C5" s="8">
        <f>SUM(C6:C15)</f>
        <v>475679.57</v>
      </c>
      <c r="D5" s="10">
        <f>SUM(D6:D15)</f>
        <v>162335.81987000001</v>
      </c>
      <c r="E5" s="8">
        <f>D5/C5*100</f>
        <v>34.127137280669842</v>
      </c>
      <c r="F5" s="12">
        <f>SUM(F6:F15)</f>
        <v>134388.16999999998</v>
      </c>
      <c r="G5" s="8">
        <f>D5/F5*100</f>
        <v>120.79621284373469</v>
      </c>
    </row>
    <row r="6" spans="1:7" ht="24">
      <c r="A6" s="4" t="s">
        <v>3</v>
      </c>
      <c r="B6" s="3" t="s">
        <v>4</v>
      </c>
      <c r="C6" s="9">
        <v>2597.75</v>
      </c>
      <c r="D6" s="11">
        <v>1274.67731</v>
      </c>
      <c r="E6" s="9">
        <f>D6/C6*100</f>
        <v>49.068513521316525</v>
      </c>
      <c r="F6" s="13">
        <v>1045.9000000000001</v>
      </c>
      <c r="G6" s="9">
        <f t="shared" ref="G6:G17" si="0">D6/F6*100</f>
        <v>121.87372693374128</v>
      </c>
    </row>
    <row r="7" spans="1:7" ht="36">
      <c r="A7" s="4" t="s">
        <v>5</v>
      </c>
      <c r="B7" s="3" t="s">
        <v>6</v>
      </c>
      <c r="C7" s="9">
        <v>3126.22</v>
      </c>
      <c r="D7" s="11">
        <v>1139.8528899999999</v>
      </c>
      <c r="E7" s="9">
        <f t="shared" ref="E7:E8" si="1">D7/C7*100</f>
        <v>36.461058082924424</v>
      </c>
      <c r="F7" s="13">
        <v>1090.3800000000001</v>
      </c>
      <c r="G7" s="9">
        <f t="shared" si="0"/>
        <v>104.53721546616774</v>
      </c>
    </row>
    <row r="8" spans="1:7" ht="36">
      <c r="A8" s="4" t="s">
        <v>7</v>
      </c>
      <c r="B8" s="3" t="s">
        <v>8</v>
      </c>
      <c r="C8" s="9">
        <v>216333.32</v>
      </c>
      <c r="D8" s="11">
        <v>79837.584170000002</v>
      </c>
      <c r="E8" s="9">
        <f t="shared" si="1"/>
        <v>36.90489480307518</v>
      </c>
      <c r="F8" s="13">
        <v>56831.29</v>
      </c>
      <c r="G8" s="9">
        <f t="shared" si="0"/>
        <v>140.48173844021491</v>
      </c>
    </row>
    <row r="9" spans="1:7">
      <c r="A9" s="4" t="s">
        <v>9</v>
      </c>
      <c r="B9" s="3" t="s">
        <v>10</v>
      </c>
      <c r="C9" s="9"/>
      <c r="D9" s="11"/>
      <c r="E9" s="9"/>
      <c r="F9" s="13"/>
      <c r="G9" s="9"/>
    </row>
    <row r="10" spans="1:7" ht="24">
      <c r="A10" s="4" t="s">
        <v>11</v>
      </c>
      <c r="B10" s="3" t="s">
        <v>12</v>
      </c>
      <c r="C10" s="9">
        <v>29068.84</v>
      </c>
      <c r="D10" s="11">
        <v>10149.53765</v>
      </c>
      <c r="E10" s="9">
        <f t="shared" ref="E10:E13" si="2">D10/C10*100</f>
        <v>34.915523460860499</v>
      </c>
      <c r="F10" s="13">
        <v>9566.7199999999993</v>
      </c>
      <c r="G10" s="9">
        <f t="shared" si="0"/>
        <v>106.09213659436045</v>
      </c>
    </row>
    <row r="11" spans="1:7">
      <c r="A11" s="4" t="s">
        <v>13</v>
      </c>
      <c r="B11" s="3" t="s">
        <v>14</v>
      </c>
      <c r="C11" s="9">
        <v>7524.13</v>
      </c>
      <c r="D11" s="11">
        <v>1097.2145800000001</v>
      </c>
      <c r="E11" s="9">
        <f t="shared" si="2"/>
        <v>14.582610614117513</v>
      </c>
      <c r="F11" s="13">
        <v>710.52</v>
      </c>
      <c r="G11" s="9">
        <f t="shared" si="0"/>
        <v>154.42416539998877</v>
      </c>
    </row>
    <row r="12" spans="1:7">
      <c r="A12" s="4" t="s">
        <v>15</v>
      </c>
      <c r="B12" s="3" t="s">
        <v>16</v>
      </c>
      <c r="C12" s="9"/>
      <c r="D12" s="11"/>
      <c r="E12" s="9"/>
      <c r="F12" s="13"/>
      <c r="G12" s="9"/>
    </row>
    <row r="13" spans="1:7">
      <c r="A13" s="4" t="s">
        <v>17</v>
      </c>
      <c r="B13" s="3" t="s">
        <v>18</v>
      </c>
      <c r="C13" s="9">
        <v>7101.49</v>
      </c>
      <c r="D13" s="11">
        <v>0</v>
      </c>
      <c r="E13" s="11">
        <f t="shared" si="2"/>
        <v>0</v>
      </c>
      <c r="F13" s="13">
        <v>0</v>
      </c>
      <c r="G13" s="9"/>
    </row>
    <row r="14" spans="1:7" ht="24">
      <c r="A14" s="4" t="s">
        <v>19</v>
      </c>
      <c r="B14" s="3" t="s">
        <v>20</v>
      </c>
      <c r="C14" s="9"/>
      <c r="D14" s="11"/>
      <c r="E14" s="9"/>
      <c r="F14" s="13"/>
      <c r="G14" s="9"/>
    </row>
    <row r="15" spans="1:7">
      <c r="A15" s="4" t="s">
        <v>21</v>
      </c>
      <c r="B15" s="3" t="s">
        <v>22</v>
      </c>
      <c r="C15" s="9">
        <v>209927.82</v>
      </c>
      <c r="D15" s="11">
        <v>68836.953269999998</v>
      </c>
      <c r="E15" s="9">
        <f>D15/C15*100</f>
        <v>32.790772213992412</v>
      </c>
      <c r="F15" s="13">
        <v>65143.360000000001</v>
      </c>
      <c r="G15" s="9">
        <f t="shared" si="0"/>
        <v>105.66994590085621</v>
      </c>
    </row>
    <row r="16" spans="1:7">
      <c r="A16" s="5" t="s">
        <v>23</v>
      </c>
      <c r="B16" s="2" t="s">
        <v>24</v>
      </c>
      <c r="C16" s="8">
        <f>SUM(C17:C18)</f>
        <v>6783</v>
      </c>
      <c r="D16" s="10">
        <f>SUM(D17:D18)</f>
        <v>2303.0126500000001</v>
      </c>
      <c r="E16" s="8">
        <f t="shared" ref="E16:E17" si="3">D16/C16*100</f>
        <v>33.952714875423858</v>
      </c>
      <c r="F16" s="12">
        <f>SUM(F17:F18)</f>
        <v>2198.12</v>
      </c>
      <c r="G16" s="8">
        <f t="shared" si="0"/>
        <v>104.77192555456483</v>
      </c>
    </row>
    <row r="17" spans="1:7">
      <c r="A17" s="4" t="s">
        <v>25</v>
      </c>
      <c r="B17" s="3" t="s">
        <v>26</v>
      </c>
      <c r="C17" s="9">
        <v>6635</v>
      </c>
      <c r="D17" s="11">
        <v>2193.5126500000001</v>
      </c>
      <c r="E17" s="9">
        <f t="shared" si="3"/>
        <v>33.059723436322535</v>
      </c>
      <c r="F17" s="13">
        <v>2050.12</v>
      </c>
      <c r="G17" s="9">
        <f t="shared" si="0"/>
        <v>106.99435398903481</v>
      </c>
    </row>
    <row r="18" spans="1:7">
      <c r="A18" s="4" t="s">
        <v>27</v>
      </c>
      <c r="B18" s="3" t="s">
        <v>28</v>
      </c>
      <c r="C18" s="9">
        <v>148</v>
      </c>
      <c r="D18" s="11">
        <v>109.5</v>
      </c>
      <c r="E18" s="9">
        <v>0</v>
      </c>
      <c r="F18" s="13">
        <v>148</v>
      </c>
      <c r="G18" s="9"/>
    </row>
    <row r="19" spans="1:7" ht="24">
      <c r="A19" s="5" t="s">
        <v>29</v>
      </c>
      <c r="B19" s="2" t="s">
        <v>30</v>
      </c>
      <c r="C19" s="8">
        <f>SUM(C20:C22)</f>
        <v>42411.94</v>
      </c>
      <c r="D19" s="10">
        <f>SUM(D20:D22)</f>
        <v>10129.78427</v>
      </c>
      <c r="E19" s="8">
        <f>D19/C19*100</f>
        <v>23.884274734897765</v>
      </c>
      <c r="F19" s="12">
        <f>SUM(F20:F22)</f>
        <v>12281.54</v>
      </c>
      <c r="G19" s="8">
        <f>D19/F19*100</f>
        <v>82.479756366058325</v>
      </c>
    </row>
    <row r="20" spans="1:7" ht="24">
      <c r="A20" s="4" t="s">
        <v>31</v>
      </c>
      <c r="B20" s="3" t="s">
        <v>32</v>
      </c>
      <c r="C20" s="9">
        <v>25076.38</v>
      </c>
      <c r="D20" s="11">
        <v>7880.8131199999998</v>
      </c>
      <c r="E20" s="9">
        <f>D20/C20*100</f>
        <v>31.427235988607606</v>
      </c>
      <c r="F20" s="13">
        <v>7239.35</v>
      </c>
      <c r="G20" s="9">
        <f t="shared" ref="G20:G22" si="4">D20/F20*100</f>
        <v>108.86078335762188</v>
      </c>
    </row>
    <row r="21" spans="1:7">
      <c r="A21" s="4" t="s">
        <v>33</v>
      </c>
      <c r="B21" s="3" t="s">
        <v>34</v>
      </c>
      <c r="C21" s="9"/>
      <c r="D21" s="11"/>
      <c r="E21" s="9"/>
      <c r="F21" s="13"/>
      <c r="G21" s="9"/>
    </row>
    <row r="22" spans="1:7" ht="24">
      <c r="A22" s="4" t="s">
        <v>35</v>
      </c>
      <c r="B22" s="3" t="s">
        <v>36</v>
      </c>
      <c r="C22" s="9">
        <v>17335.560000000001</v>
      </c>
      <c r="D22" s="11">
        <v>2248.9711499999999</v>
      </c>
      <c r="E22" s="9">
        <f>D22/C22*100</f>
        <v>12.973167004700164</v>
      </c>
      <c r="F22" s="13">
        <v>5042.1899999999996</v>
      </c>
      <c r="G22" s="9">
        <f t="shared" si="4"/>
        <v>44.603062359807943</v>
      </c>
    </row>
    <row r="23" spans="1:7">
      <c r="A23" s="5" t="s">
        <v>37</v>
      </c>
      <c r="B23" s="2" t="s">
        <v>38</v>
      </c>
      <c r="C23" s="8">
        <f>SUM(C24:C33)</f>
        <v>145277.95000000001</v>
      </c>
      <c r="D23" s="10">
        <f>SUM(D24:D33)</f>
        <v>17647.61881</v>
      </c>
      <c r="E23" s="8">
        <f>D23/C23*100</f>
        <v>12.147486118850107</v>
      </c>
      <c r="F23" s="12">
        <f>SUM(F24:F33)</f>
        <v>27544.19</v>
      </c>
      <c r="G23" s="8">
        <f>D23/F23*100</f>
        <v>64.070204315320225</v>
      </c>
    </row>
    <row r="24" spans="1:7">
      <c r="A24" s="4" t="s">
        <v>39</v>
      </c>
      <c r="B24" s="3" t="s">
        <v>40</v>
      </c>
      <c r="C24" s="9"/>
      <c r="D24" s="11"/>
      <c r="E24" s="9"/>
      <c r="F24" s="13"/>
      <c r="G24" s="9"/>
    </row>
    <row r="25" spans="1:7">
      <c r="A25" s="4" t="s">
        <v>41</v>
      </c>
      <c r="B25" s="3" t="s">
        <v>42</v>
      </c>
      <c r="C25" s="9"/>
      <c r="D25" s="11"/>
      <c r="E25" s="9"/>
      <c r="F25" s="13"/>
      <c r="G25" s="9"/>
    </row>
    <row r="26" spans="1:7">
      <c r="A26" s="4" t="s">
        <v>43</v>
      </c>
      <c r="B26" s="3" t="s">
        <v>44</v>
      </c>
      <c r="C26" s="9"/>
      <c r="D26" s="11"/>
      <c r="E26" s="9"/>
      <c r="F26" s="13"/>
      <c r="G26" s="9"/>
    </row>
    <row r="27" spans="1:7">
      <c r="A27" s="4" t="s">
        <v>45</v>
      </c>
      <c r="B27" s="3" t="s">
        <v>46</v>
      </c>
      <c r="C27" s="9">
        <v>644</v>
      </c>
      <c r="D27" s="11">
        <v>134.32996</v>
      </c>
      <c r="E27" s="9">
        <v>0</v>
      </c>
      <c r="F27" s="13">
        <v>88.88</v>
      </c>
      <c r="G27" s="11">
        <f t="shared" ref="G27" si="5">D27/F27*100</f>
        <v>151.13631863186319</v>
      </c>
    </row>
    <row r="28" spans="1:7">
      <c r="A28" s="4" t="s">
        <v>47</v>
      </c>
      <c r="B28" s="3" t="s">
        <v>48</v>
      </c>
      <c r="C28" s="9"/>
      <c r="D28" s="11"/>
      <c r="E28" s="9"/>
      <c r="F28" s="13"/>
      <c r="G28" s="9"/>
    </row>
    <row r="29" spans="1:7">
      <c r="A29" s="4" t="s">
        <v>49</v>
      </c>
      <c r="B29" s="3" t="s">
        <v>50</v>
      </c>
      <c r="C29" s="9"/>
      <c r="D29" s="11"/>
      <c r="E29" s="9"/>
      <c r="F29" s="13"/>
      <c r="G29" s="9"/>
    </row>
    <row r="30" spans="1:7">
      <c r="A30" s="4" t="s">
        <v>51</v>
      </c>
      <c r="B30" s="3" t="s">
        <v>52</v>
      </c>
      <c r="C30" s="9"/>
      <c r="D30" s="11"/>
      <c r="E30" s="9"/>
      <c r="F30" s="13"/>
      <c r="G30" s="9"/>
    </row>
    <row r="31" spans="1:7">
      <c r="A31" s="4" t="s">
        <v>53</v>
      </c>
      <c r="B31" s="3" t="s">
        <v>54</v>
      </c>
      <c r="C31" s="9">
        <v>113589.92</v>
      </c>
      <c r="D31" s="11">
        <v>15913.04218</v>
      </c>
      <c r="E31" s="9">
        <f t="shared" ref="E31:E36" si="6">D31/C31*100</f>
        <v>14.009202735594851</v>
      </c>
      <c r="F31" s="13">
        <v>25640.26</v>
      </c>
      <c r="G31" s="9">
        <f t="shared" ref="G31:G35" si="7">D31/F31*100</f>
        <v>62.062717694750368</v>
      </c>
    </row>
    <row r="32" spans="1:7">
      <c r="A32" s="4" t="s">
        <v>55</v>
      </c>
      <c r="B32" s="3" t="s">
        <v>56</v>
      </c>
      <c r="C32" s="9">
        <v>22358.03</v>
      </c>
      <c r="D32" s="11">
        <v>1474.36652</v>
      </c>
      <c r="E32" s="9">
        <f t="shared" si="6"/>
        <v>6.5943489654499974</v>
      </c>
      <c r="F32" s="13">
        <v>1716.63</v>
      </c>
      <c r="G32" s="9">
        <f t="shared" si="7"/>
        <v>85.887262834740156</v>
      </c>
    </row>
    <row r="33" spans="1:7">
      <c r="A33" s="4" t="s">
        <v>57</v>
      </c>
      <c r="B33" s="3" t="s">
        <v>58</v>
      </c>
      <c r="C33" s="9">
        <v>8686</v>
      </c>
      <c r="D33" s="11">
        <v>125.88015</v>
      </c>
      <c r="E33" s="9">
        <f t="shared" si="6"/>
        <v>1.4492303707114897</v>
      </c>
      <c r="F33" s="13">
        <v>98.42</v>
      </c>
      <c r="G33" s="9">
        <f t="shared" si="7"/>
        <v>127.90098557203819</v>
      </c>
    </row>
    <row r="34" spans="1:7">
      <c r="A34" s="5" t="s">
        <v>59</v>
      </c>
      <c r="B34" s="2" t="s">
        <v>60</v>
      </c>
      <c r="C34" s="8">
        <f>SUM(C35:C39)</f>
        <v>321623.18999999994</v>
      </c>
      <c r="D34" s="10">
        <f>SUM(D35:D39)</f>
        <v>40596.65724</v>
      </c>
      <c r="E34" s="8">
        <f>D34/C34*100</f>
        <v>12.622428513317093</v>
      </c>
      <c r="F34" s="12">
        <f>SUM(F35:F39)</f>
        <v>38519.910000000003</v>
      </c>
      <c r="G34" s="8">
        <f>D34/F34*100</f>
        <v>105.39136057171473</v>
      </c>
    </row>
    <row r="35" spans="1:7">
      <c r="A35" s="4" t="s">
        <v>61</v>
      </c>
      <c r="B35" s="3" t="s">
        <v>62</v>
      </c>
      <c r="C35" s="9">
        <v>35755.279999999999</v>
      </c>
      <c r="D35" s="11">
        <v>8252.0022499999995</v>
      </c>
      <c r="E35" s="9">
        <f t="shared" si="6"/>
        <v>23.079115168445053</v>
      </c>
      <c r="F35" s="13">
        <v>6063.06</v>
      </c>
      <c r="G35" s="11">
        <f t="shared" si="7"/>
        <v>136.10292904902803</v>
      </c>
    </row>
    <row r="36" spans="1:7">
      <c r="A36" s="4" t="s">
        <v>63</v>
      </c>
      <c r="B36" s="3" t="s">
        <v>64</v>
      </c>
      <c r="C36" s="9">
        <v>800</v>
      </c>
      <c r="D36" s="11"/>
      <c r="E36" s="9">
        <f t="shared" si="6"/>
        <v>0</v>
      </c>
      <c r="F36" s="13">
        <v>0</v>
      </c>
      <c r="G36" s="9"/>
    </row>
    <row r="37" spans="1:7">
      <c r="A37" s="4" t="s">
        <v>65</v>
      </c>
      <c r="B37" s="3" t="s">
        <v>66</v>
      </c>
      <c r="C37" s="9">
        <v>284455.90999999997</v>
      </c>
      <c r="D37" s="11">
        <v>32215.630829999998</v>
      </c>
      <c r="E37" s="9">
        <f t="shared" ref="E37" si="8">D37/C37*100</f>
        <v>11.325351204691088</v>
      </c>
      <c r="F37" s="13">
        <v>32390.240000000002</v>
      </c>
      <c r="G37" s="9">
        <f t="shared" ref="G37:G39" si="9">D37/F37*100</f>
        <v>99.460920419237382</v>
      </c>
    </row>
    <row r="38" spans="1:7" ht="24">
      <c r="A38" s="4" t="s">
        <v>67</v>
      </c>
      <c r="B38" s="3" t="s">
        <v>68</v>
      </c>
      <c r="C38" s="9"/>
      <c r="D38" s="11"/>
      <c r="E38" s="9"/>
      <c r="F38" s="13"/>
      <c r="G38" s="9"/>
    </row>
    <row r="39" spans="1:7">
      <c r="A39" s="4" t="s">
        <v>69</v>
      </c>
      <c r="B39" s="3" t="s">
        <v>70</v>
      </c>
      <c r="C39" s="9">
        <v>612</v>
      </c>
      <c r="D39" s="11">
        <v>129.02415999999999</v>
      </c>
      <c r="E39" s="9">
        <f>D39/C39*100</f>
        <v>21.082379084967322</v>
      </c>
      <c r="F39" s="13">
        <v>66.61</v>
      </c>
      <c r="G39" s="11">
        <f t="shared" si="9"/>
        <v>193.70088575288995</v>
      </c>
    </row>
    <row r="40" spans="1:7">
      <c r="A40" s="5" t="s">
        <v>71</v>
      </c>
      <c r="B40" s="2" t="s">
        <v>72</v>
      </c>
      <c r="C40" s="8">
        <f>SUM(C41:C42)</f>
        <v>2250.5100000000002</v>
      </c>
      <c r="D40" s="10">
        <f>SUM(D41:D42)</f>
        <v>380.15503999999999</v>
      </c>
      <c r="E40" s="8">
        <f t="shared" ref="E40:E41" si="10">D40/C40*100</f>
        <v>16.89195071339385</v>
      </c>
      <c r="F40" s="12">
        <f>SUM(F41:F42)</f>
        <v>646.23</v>
      </c>
      <c r="G40" s="8">
        <f t="shared" ref="G40:G41" si="11">D40/F40*100</f>
        <v>58.826584962010429</v>
      </c>
    </row>
    <row r="41" spans="1:7">
      <c r="A41" s="4" t="s">
        <v>73</v>
      </c>
      <c r="B41" s="3" t="s">
        <v>74</v>
      </c>
      <c r="C41" s="9">
        <v>2250.5100000000002</v>
      </c>
      <c r="D41" s="11">
        <v>380.15503999999999</v>
      </c>
      <c r="E41" s="9">
        <f t="shared" si="10"/>
        <v>16.89195071339385</v>
      </c>
      <c r="F41" s="13">
        <v>646.23</v>
      </c>
      <c r="G41" s="9">
        <f t="shared" si="11"/>
        <v>58.826584962010429</v>
      </c>
    </row>
    <row r="42" spans="1:7">
      <c r="A42" s="4" t="s">
        <v>75</v>
      </c>
      <c r="B42" s="3" t="s">
        <v>76</v>
      </c>
      <c r="C42" s="9"/>
      <c r="D42" s="11"/>
      <c r="E42" s="9"/>
      <c r="F42" s="13"/>
      <c r="G42" s="9"/>
    </row>
    <row r="43" spans="1:7">
      <c r="A43" s="5" t="s">
        <v>77</v>
      </c>
      <c r="B43" s="2" t="s">
        <v>78</v>
      </c>
      <c r="C43" s="8">
        <f>SUM(C44:C51)</f>
        <v>1838985.71</v>
      </c>
      <c r="D43" s="10">
        <f>SUM(D44:D51)</f>
        <v>575561.92559999996</v>
      </c>
      <c r="E43" s="8">
        <f>D43/C43*100</f>
        <v>31.297792172621069</v>
      </c>
      <c r="F43" s="12">
        <f>SUM(F44:F51)</f>
        <v>536132.49</v>
      </c>
      <c r="G43" s="8">
        <f>D43/F43*100</f>
        <v>107.35442009865881</v>
      </c>
    </row>
    <row r="44" spans="1:7">
      <c r="A44" s="4" t="s">
        <v>79</v>
      </c>
      <c r="B44" s="3" t="s">
        <v>80</v>
      </c>
      <c r="C44" s="9">
        <v>837197.16</v>
      </c>
      <c r="D44" s="11">
        <v>266210.35042999999</v>
      </c>
      <c r="E44" s="9">
        <f t="shared" ref="E44:E46" si="12">D44/C44*100</f>
        <v>31.797808586689424</v>
      </c>
      <c r="F44" s="13">
        <v>253489.46</v>
      </c>
      <c r="G44" s="9">
        <f t="shared" ref="G44:G46" si="13">D44/F44*100</f>
        <v>105.01831138462325</v>
      </c>
    </row>
    <row r="45" spans="1:7">
      <c r="A45" s="4" t="s">
        <v>81</v>
      </c>
      <c r="B45" s="3" t="s">
        <v>82</v>
      </c>
      <c r="C45" s="9">
        <v>780857.35</v>
      </c>
      <c r="D45" s="11">
        <v>249716.87731000001</v>
      </c>
      <c r="E45" s="9">
        <f t="shared" si="12"/>
        <v>31.979833103959386</v>
      </c>
      <c r="F45" s="13">
        <v>231999.3</v>
      </c>
      <c r="G45" s="9">
        <f t="shared" si="13"/>
        <v>107.63690981395204</v>
      </c>
    </row>
    <row r="46" spans="1:7">
      <c r="A46" s="4" t="s">
        <v>83</v>
      </c>
      <c r="B46" s="3" t="s">
        <v>84</v>
      </c>
      <c r="C46" s="9">
        <v>154670.66</v>
      </c>
      <c r="D46" s="11">
        <v>45035.518329999999</v>
      </c>
      <c r="E46" s="9">
        <f t="shared" si="12"/>
        <v>29.117040251848671</v>
      </c>
      <c r="F46" s="13">
        <v>38740.839999999997</v>
      </c>
      <c r="G46" s="9">
        <f t="shared" si="13"/>
        <v>116.24817203240818</v>
      </c>
    </row>
    <row r="47" spans="1:7">
      <c r="A47" s="4" t="s">
        <v>85</v>
      </c>
      <c r="B47" s="3" t="s">
        <v>86</v>
      </c>
      <c r="C47" s="9"/>
      <c r="D47" s="11"/>
      <c r="E47" s="9"/>
      <c r="F47" s="13"/>
      <c r="G47" s="9"/>
    </row>
    <row r="48" spans="1:7" ht="24">
      <c r="A48" s="4" t="s">
        <v>87</v>
      </c>
      <c r="B48" s="3" t="s">
        <v>88</v>
      </c>
      <c r="C48" s="9"/>
      <c r="D48" s="11"/>
      <c r="E48" s="9"/>
      <c r="F48" s="13"/>
      <c r="G48" s="9"/>
    </row>
    <row r="49" spans="1:7">
      <c r="A49" s="4" t="s">
        <v>89</v>
      </c>
      <c r="B49" s="3" t="s">
        <v>90</v>
      </c>
      <c r="C49" s="9"/>
      <c r="D49" s="11"/>
      <c r="E49" s="9"/>
      <c r="F49" s="13"/>
      <c r="G49" s="9"/>
    </row>
    <row r="50" spans="1:7">
      <c r="A50" s="4" t="s">
        <v>91</v>
      </c>
      <c r="B50" s="3" t="s">
        <v>92</v>
      </c>
      <c r="C50" s="9">
        <v>16354.73</v>
      </c>
      <c r="D50" s="11">
        <v>6267.6082299999998</v>
      </c>
      <c r="E50" s="9">
        <f t="shared" ref="E50:E51" si="14">D50/C50*100</f>
        <v>38.322908601976309</v>
      </c>
      <c r="F50" s="13">
        <v>5766.33</v>
      </c>
      <c r="G50" s="9">
        <f t="shared" ref="G50:G54" si="15">D50/F50*100</f>
        <v>108.69319359107092</v>
      </c>
    </row>
    <row r="51" spans="1:7">
      <c r="A51" s="4" t="s">
        <v>93</v>
      </c>
      <c r="B51" s="3" t="s">
        <v>94</v>
      </c>
      <c r="C51" s="9">
        <v>49905.81</v>
      </c>
      <c r="D51" s="11">
        <v>8331.5712999999996</v>
      </c>
      <c r="E51" s="9">
        <f t="shared" si="14"/>
        <v>16.69459187216879</v>
      </c>
      <c r="F51" s="13">
        <v>6136.56</v>
      </c>
      <c r="G51" s="9">
        <f t="shared" si="15"/>
        <v>135.76940989740177</v>
      </c>
    </row>
    <row r="52" spans="1:7">
      <c r="A52" s="5" t="s">
        <v>95</v>
      </c>
      <c r="B52" s="2" t="s">
        <v>96</v>
      </c>
      <c r="C52" s="8">
        <f>SUM(C53:C54)</f>
        <v>367443.89999999997</v>
      </c>
      <c r="D52" s="10">
        <f>SUM(D53:D54)</f>
        <v>49580.356630000002</v>
      </c>
      <c r="E52" s="8">
        <f>D52/C52*100</f>
        <v>13.493313300343265</v>
      </c>
      <c r="F52" s="12">
        <f>SUM(F53:F54)</f>
        <v>44212.93</v>
      </c>
      <c r="G52" s="8">
        <f>D52/F52*100</f>
        <v>112.13994781617052</v>
      </c>
    </row>
    <row r="53" spans="1:7">
      <c r="A53" s="4" t="s">
        <v>97</v>
      </c>
      <c r="B53" s="3" t="s">
        <v>98</v>
      </c>
      <c r="C53" s="9">
        <v>362011.54</v>
      </c>
      <c r="D53" s="11">
        <v>47331.248290000003</v>
      </c>
      <c r="E53" s="9">
        <f t="shared" ref="E53:E55" si="16">D53/C53*100</f>
        <v>13.074513671580748</v>
      </c>
      <c r="F53" s="13">
        <v>42658.8</v>
      </c>
      <c r="G53" s="9">
        <f t="shared" si="15"/>
        <v>110.95307015199678</v>
      </c>
    </row>
    <row r="54" spans="1:7">
      <c r="A54" s="4" t="s">
        <v>99</v>
      </c>
      <c r="B54" s="3" t="s">
        <v>100</v>
      </c>
      <c r="C54" s="9">
        <v>5432.36</v>
      </c>
      <c r="D54" s="11">
        <v>2249.1083400000002</v>
      </c>
      <c r="E54" s="9">
        <f t="shared" si="16"/>
        <v>41.402048833287935</v>
      </c>
      <c r="F54" s="13">
        <v>1554.13</v>
      </c>
      <c r="G54" s="9">
        <f t="shared" si="15"/>
        <v>144.71815999948524</v>
      </c>
    </row>
    <row r="55" spans="1:7">
      <c r="A55" s="5" t="s">
        <v>101</v>
      </c>
      <c r="B55" s="2" t="s">
        <v>102</v>
      </c>
      <c r="C55" s="8">
        <f>SUM(C56:C62)</f>
        <v>12488</v>
      </c>
      <c r="D55" s="10">
        <f>SUM(D56:D62)</f>
        <v>2394.9256</v>
      </c>
      <c r="E55" s="8">
        <f t="shared" si="16"/>
        <v>19.177815502882765</v>
      </c>
      <c r="F55" s="12">
        <f>SUM(F56:F62)</f>
        <v>2378.56</v>
      </c>
      <c r="G55" s="8">
        <f>D55/F55*100</f>
        <v>100.68804654917261</v>
      </c>
    </row>
    <row r="56" spans="1:7">
      <c r="A56" s="4" t="s">
        <v>103</v>
      </c>
      <c r="B56" s="3" t="s">
        <v>104</v>
      </c>
      <c r="C56" s="9"/>
      <c r="D56" s="11"/>
      <c r="E56" s="9"/>
      <c r="F56" s="13"/>
      <c r="G56" s="9"/>
    </row>
    <row r="57" spans="1:7">
      <c r="A57" s="4" t="s">
        <v>105</v>
      </c>
      <c r="B57" s="3" t="s">
        <v>106</v>
      </c>
      <c r="C57" s="9"/>
      <c r="D57" s="11"/>
      <c r="E57" s="9"/>
      <c r="F57" s="13"/>
      <c r="G57" s="9"/>
    </row>
    <row r="58" spans="1:7">
      <c r="A58" s="4" t="s">
        <v>107</v>
      </c>
      <c r="B58" s="3" t="s">
        <v>108</v>
      </c>
      <c r="C58" s="9"/>
      <c r="D58" s="11"/>
      <c r="E58" s="9"/>
      <c r="F58" s="13"/>
      <c r="G58" s="9"/>
    </row>
    <row r="59" spans="1:7">
      <c r="A59" s="4" t="s">
        <v>109</v>
      </c>
      <c r="B59" s="3" t="s">
        <v>110</v>
      </c>
      <c r="C59" s="9"/>
      <c r="D59" s="11"/>
      <c r="E59" s="9"/>
      <c r="F59" s="13"/>
      <c r="G59" s="9"/>
    </row>
    <row r="60" spans="1:7" ht="24">
      <c r="A60" s="4" t="s">
        <v>111</v>
      </c>
      <c r="B60" s="3" t="s">
        <v>112</v>
      </c>
      <c r="C60" s="9"/>
      <c r="D60" s="11"/>
      <c r="E60" s="9"/>
      <c r="F60" s="13"/>
      <c r="G60" s="9"/>
    </row>
    <row r="61" spans="1:7">
      <c r="A61" s="4" t="s">
        <v>113</v>
      </c>
      <c r="B61" s="3" t="s">
        <v>114</v>
      </c>
      <c r="C61" s="9"/>
      <c r="D61" s="11"/>
      <c r="E61" s="9"/>
      <c r="F61" s="13"/>
      <c r="G61" s="9"/>
    </row>
    <row r="62" spans="1:7">
      <c r="A62" s="4" t="s">
        <v>115</v>
      </c>
      <c r="B62" s="3" t="s">
        <v>116</v>
      </c>
      <c r="C62" s="9">
        <v>12488</v>
      </c>
      <c r="D62" s="11">
        <v>2394.9256</v>
      </c>
      <c r="E62" s="9">
        <f t="shared" ref="E62" si="17">D62/C62*100</f>
        <v>19.177815502882765</v>
      </c>
      <c r="F62" s="13">
        <v>2378.56</v>
      </c>
      <c r="G62" s="9">
        <f t="shared" ref="G62" si="18">D62/F62*100</f>
        <v>100.68804654917261</v>
      </c>
    </row>
    <row r="63" spans="1:7">
      <c r="A63" s="5" t="s">
        <v>117</v>
      </c>
      <c r="B63" s="2" t="s">
        <v>118</v>
      </c>
      <c r="C63" s="8">
        <f>SUM(C64:C68)</f>
        <v>128263.59999999999</v>
      </c>
      <c r="D63" s="10">
        <f>SUM(D64:D68)</f>
        <v>39539.568069999994</v>
      </c>
      <c r="E63" s="8">
        <f t="shared" ref="E63:E64" si="19">D63/C63*100</f>
        <v>30.826803606011367</v>
      </c>
      <c r="F63" s="12">
        <f>SUM(F64:F68)</f>
        <v>51022.239999999998</v>
      </c>
      <c r="G63" s="8">
        <f>D63/F63*100</f>
        <v>77.494771044940393</v>
      </c>
    </row>
    <row r="64" spans="1:7">
      <c r="A64" s="4" t="s">
        <v>119</v>
      </c>
      <c r="B64" s="3" t="s">
        <v>120</v>
      </c>
      <c r="C64" s="9">
        <v>6915.7</v>
      </c>
      <c r="D64" s="11">
        <v>2448.6219099999998</v>
      </c>
      <c r="E64" s="9">
        <f t="shared" si="19"/>
        <v>35.406710962013968</v>
      </c>
      <c r="F64" s="13">
        <v>1794.01</v>
      </c>
      <c r="G64" s="9">
        <f t="shared" ref="G64" si="20">D64/F64*100</f>
        <v>136.48875480069788</v>
      </c>
    </row>
    <row r="65" spans="1:7">
      <c r="A65" s="4" t="s">
        <v>121</v>
      </c>
      <c r="B65" s="3" t="s">
        <v>122</v>
      </c>
      <c r="C65" s="9"/>
      <c r="D65" s="11"/>
      <c r="E65" s="9"/>
      <c r="F65" s="13"/>
      <c r="G65" s="9"/>
    </row>
    <row r="66" spans="1:7">
      <c r="A66" s="4" t="s">
        <v>123</v>
      </c>
      <c r="B66" s="3" t="s">
        <v>124</v>
      </c>
      <c r="C66" s="9">
        <v>34818</v>
      </c>
      <c r="D66" s="11">
        <v>14709.5154</v>
      </c>
      <c r="E66" s="9">
        <f t="shared" ref="E66:E67" si="21">D66/C66*100</f>
        <v>42.246870584180598</v>
      </c>
      <c r="F66" s="13">
        <v>14617.7</v>
      </c>
      <c r="G66" s="9">
        <f t="shared" ref="G66:G67" si="22">D66/F66*100</f>
        <v>100.62811112555326</v>
      </c>
    </row>
    <row r="67" spans="1:7">
      <c r="A67" s="4" t="s">
        <v>125</v>
      </c>
      <c r="B67" s="3" t="s">
        <v>126</v>
      </c>
      <c r="C67" s="9">
        <v>86529.9</v>
      </c>
      <c r="D67" s="11">
        <v>22381.430759999999</v>
      </c>
      <c r="E67" s="9">
        <f t="shared" si="21"/>
        <v>25.865545620646735</v>
      </c>
      <c r="F67" s="13">
        <v>34610.53</v>
      </c>
      <c r="G67" s="9">
        <f t="shared" si="22"/>
        <v>64.666535762382139</v>
      </c>
    </row>
    <row r="68" spans="1:7">
      <c r="A68" s="4" t="s">
        <v>127</v>
      </c>
      <c r="B68" s="3" t="s">
        <v>128</v>
      </c>
      <c r="C68" s="9"/>
      <c r="D68" s="11"/>
      <c r="E68" s="9"/>
      <c r="F68" s="13"/>
      <c r="G68" s="9"/>
    </row>
    <row r="69" spans="1:7">
      <c r="A69" s="5" t="s">
        <v>129</v>
      </c>
      <c r="B69" s="2" t="s">
        <v>130</v>
      </c>
      <c r="C69" s="8">
        <f>SUM(C70:C73)</f>
        <v>141353.07</v>
      </c>
      <c r="D69" s="10">
        <f>SUM(D70:D73)</f>
        <v>39169.477479999994</v>
      </c>
      <c r="E69" s="8">
        <f>D69/C69*100</f>
        <v>27.710383283504203</v>
      </c>
      <c r="F69" s="12">
        <f>SUM(F70:F73)</f>
        <v>40057.86</v>
      </c>
      <c r="G69" s="8">
        <f>D69/F69*100</f>
        <v>97.782251672955056</v>
      </c>
    </row>
    <row r="70" spans="1:7">
      <c r="A70" s="4" t="s">
        <v>131</v>
      </c>
      <c r="B70" s="3" t="s">
        <v>132</v>
      </c>
      <c r="C70" s="9">
        <v>112182.06</v>
      </c>
      <c r="D70" s="11">
        <v>34336.1443</v>
      </c>
      <c r="E70" s="9">
        <f t="shared" ref="E70:E71" si="23">D70/C70*100</f>
        <v>30.607518082659563</v>
      </c>
      <c r="F70" s="13">
        <v>34563.71</v>
      </c>
      <c r="G70" s="9">
        <f t="shared" ref="G70:G71" si="24">D70/F70*100</f>
        <v>99.341605111256868</v>
      </c>
    </row>
    <row r="71" spans="1:7">
      <c r="A71" s="4" t="s">
        <v>133</v>
      </c>
      <c r="B71" s="3" t="s">
        <v>134</v>
      </c>
      <c r="C71" s="9">
        <v>24932</v>
      </c>
      <c r="D71" s="11">
        <v>2963.2355499999999</v>
      </c>
      <c r="E71" s="9">
        <f t="shared" si="23"/>
        <v>11.885270134766564</v>
      </c>
      <c r="F71" s="13">
        <v>4024.57</v>
      </c>
      <c r="G71" s="9">
        <f t="shared" si="24"/>
        <v>73.628624921420169</v>
      </c>
    </row>
    <row r="72" spans="1:7">
      <c r="A72" s="4" t="s">
        <v>135</v>
      </c>
      <c r="B72" s="3" t="s">
        <v>136</v>
      </c>
      <c r="C72" s="9"/>
      <c r="D72" s="11"/>
      <c r="E72" s="9"/>
      <c r="F72" s="13"/>
      <c r="G72" s="9"/>
    </row>
    <row r="73" spans="1:7">
      <c r="A73" s="4" t="s">
        <v>137</v>
      </c>
      <c r="B73" s="3" t="s">
        <v>138</v>
      </c>
      <c r="C73" s="9">
        <v>4239.01</v>
      </c>
      <c r="D73" s="11">
        <v>1870.09763</v>
      </c>
      <c r="E73" s="9">
        <f>D73/C73*100</f>
        <v>44.116376937067855</v>
      </c>
      <c r="F73" s="13">
        <v>1469.58</v>
      </c>
      <c r="G73" s="9">
        <f t="shared" ref="G73:G74" si="25">D73/F73*100</f>
        <v>127.25388410294099</v>
      </c>
    </row>
    <row r="74" spans="1:7">
      <c r="A74" s="5" t="s">
        <v>139</v>
      </c>
      <c r="B74" s="2" t="s">
        <v>140</v>
      </c>
      <c r="C74" s="8">
        <f>SUM(C75:C77)</f>
        <v>3430.3</v>
      </c>
      <c r="D74" s="10">
        <f>SUM(D75:D77)</f>
        <v>1400.6678400000001</v>
      </c>
      <c r="E74" s="8">
        <f>D74/C74*100</f>
        <v>40.832225752849602</v>
      </c>
      <c r="F74" s="12">
        <f>SUM(F75:F77)</f>
        <v>628.33000000000004</v>
      </c>
      <c r="G74" s="8">
        <f t="shared" si="25"/>
        <v>222.91914121560325</v>
      </c>
    </row>
    <row r="75" spans="1:7">
      <c r="A75" s="4" t="s">
        <v>141</v>
      </c>
      <c r="B75" s="3" t="s">
        <v>142</v>
      </c>
      <c r="C75" s="9"/>
      <c r="D75" s="11"/>
      <c r="E75" s="9"/>
      <c r="F75" s="13"/>
      <c r="G75" s="9"/>
    </row>
    <row r="76" spans="1:7">
      <c r="A76" s="4" t="s">
        <v>143</v>
      </c>
      <c r="B76" s="3" t="s">
        <v>144</v>
      </c>
      <c r="C76" s="9"/>
      <c r="D76" s="11"/>
      <c r="E76" s="9"/>
      <c r="F76" s="13"/>
      <c r="G76" s="9"/>
    </row>
    <row r="77" spans="1:7">
      <c r="A77" s="4" t="s">
        <v>145</v>
      </c>
      <c r="B77" s="3" t="s">
        <v>146</v>
      </c>
      <c r="C77" s="9">
        <v>3430.3</v>
      </c>
      <c r="D77" s="11">
        <v>1400.6678400000001</v>
      </c>
      <c r="E77" s="9">
        <f>D77/C77*100</f>
        <v>40.832225752849602</v>
      </c>
      <c r="F77" s="13">
        <v>628.33000000000004</v>
      </c>
      <c r="G77" s="9">
        <f t="shared" ref="G77" si="26">D77/F77*100</f>
        <v>222.91914121560325</v>
      </c>
    </row>
    <row r="78" spans="1:7">
      <c r="A78" s="5" t="s">
        <v>147</v>
      </c>
      <c r="B78" s="2" t="s">
        <v>148</v>
      </c>
      <c r="C78" s="8">
        <f>SUM(C79)</f>
        <v>2700</v>
      </c>
      <c r="D78" s="10">
        <v>0</v>
      </c>
      <c r="E78" s="8">
        <f t="shared" ref="E78:E79" si="27">D78/C78*100</f>
        <v>0</v>
      </c>
      <c r="F78" s="12">
        <f>SUM(F79)</f>
        <v>0</v>
      </c>
      <c r="G78" s="9"/>
    </row>
    <row r="79" spans="1:7">
      <c r="A79" s="4" t="s">
        <v>149</v>
      </c>
      <c r="B79" s="3" t="s">
        <v>150</v>
      </c>
      <c r="C79" s="9">
        <v>2700</v>
      </c>
      <c r="D79" s="11">
        <v>0</v>
      </c>
      <c r="E79" s="9">
        <f t="shared" si="27"/>
        <v>0</v>
      </c>
      <c r="F79" s="13">
        <v>0</v>
      </c>
      <c r="G79" s="9"/>
    </row>
    <row r="80" spans="1:7" ht="24">
      <c r="A80" s="5" t="s">
        <v>151</v>
      </c>
      <c r="B80" s="2" t="s">
        <v>152</v>
      </c>
      <c r="C80" s="9"/>
      <c r="D80" s="11"/>
      <c r="E80" s="9"/>
      <c r="F80" s="9"/>
      <c r="G80" s="9"/>
    </row>
    <row r="81" spans="1:7" ht="24">
      <c r="A81" s="4" t="s">
        <v>153</v>
      </c>
      <c r="B81" s="3" t="s">
        <v>154</v>
      </c>
      <c r="C81" s="9"/>
      <c r="D81" s="11"/>
      <c r="E81" s="9"/>
      <c r="F81" s="9"/>
      <c r="G81" s="9"/>
    </row>
    <row r="82" spans="1:7">
      <c r="A82" s="4" t="s">
        <v>155</v>
      </c>
      <c r="B82" s="3" t="s">
        <v>156</v>
      </c>
      <c r="C82" s="9"/>
      <c r="D82" s="11"/>
      <c r="E82" s="9"/>
      <c r="F82" s="9"/>
      <c r="G82" s="9"/>
    </row>
    <row r="83" spans="1:7">
      <c r="A83" s="4" t="s">
        <v>157</v>
      </c>
      <c r="B83" s="3" t="s">
        <v>158</v>
      </c>
      <c r="C83" s="9"/>
      <c r="D83" s="11"/>
      <c r="E83" s="9"/>
      <c r="F83" s="9"/>
      <c r="G83" s="9"/>
    </row>
    <row r="84" spans="1:7">
      <c r="A84" s="6"/>
    </row>
    <row r="85" spans="1:7">
      <c r="A85" s="7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2018-11-02T06:38:10Z</cp:lastPrinted>
  <dcterms:created xsi:type="dcterms:W3CDTF">2017-12-11T14:03:53Z</dcterms:created>
  <dcterms:modified xsi:type="dcterms:W3CDTF">2019-06-07T08:59:10Z</dcterms:modified>
</cp:coreProperties>
</file>