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/>
  <c r="G77" l="1"/>
  <c r="G39"/>
  <c r="G27"/>
  <c r="E27"/>
  <c r="F74" l="1"/>
  <c r="F69"/>
  <c r="F63"/>
  <c r="F55"/>
  <c r="F52"/>
  <c r="F43"/>
  <c r="F40"/>
  <c r="F34"/>
  <c r="F23"/>
  <c r="F19"/>
  <c r="F16"/>
  <c r="F5"/>
  <c r="F4" l="1"/>
  <c r="G67"/>
  <c r="G66"/>
  <c r="G64"/>
  <c r="G41"/>
  <c r="G35"/>
  <c r="G33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G40" s="1"/>
  <c r="C40"/>
  <c r="D34"/>
  <c r="G34" s="1"/>
  <c r="C34"/>
  <c r="D23"/>
  <c r="G23" s="1"/>
  <c r="C23"/>
  <c r="D19"/>
  <c r="C19"/>
  <c r="D16"/>
  <c r="G16" s="1"/>
  <c r="C16"/>
  <c r="D5"/>
  <c r="E63" l="1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<sst xmlns="http://schemas.openxmlformats.org/spreadsheetml/2006/main" count="168" uniqueCount="168">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</sst>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3884333.6799999997</v>
      </c>
      <c r="D4" s="10">
        <f>SUM(D5,D16,D19,D23,D34,D40,D43,D52,D55,D63,D69,D74,D78)</f>
        <v>2974433.0097899996</v>
      </c>
      <c r="E4" s="8">
        <f>D4/C4*100</f>
        <v>76.57511570401438</v>
      </c>
      <c r="F4" s="10">
        <f>SUM(F5,F16,F19,F23,F34,F40,F43,F52,F55,F63,F69,F74,F78)</f>
        <v>2562070.8469500002</v>
      </c>
      <c r="G4" s="8">
        <f>D4/F4*100</f>
        <v>116.09487744380267</v>
      </c>
    </row>
    <row r="5" spans="1:7">
      <c r="A5" s="5" t="s">
        <v>1</v>
      </c>
      <c r="B5" s="2" t="s">
        <v>2</v>
      </c>
      <c r="C5" s="10">
        <f>SUM(C6:C15)</f>
        <v>545922.78</v>
      </c>
      <c r="D5" s="10">
        <f>SUM(D6:D15)</f>
        <v>389775.18582999997</v>
      </c>
      <c r="E5" s="8">
        <f>D5/C5*100</f>
        <v>71.397494317786098</v>
      </c>
      <c r="F5" s="10">
        <f>SUM(F6:F15)</f>
        <v>384395.31975000002</v>
      </c>
      <c r="G5" s="8">
        <f>D5/F5*100</f>
        <v>101.3995659685708</v>
      </c>
    </row>
    <row r="6" spans="1:7" ht="24">
      <c r="A6" s="4" t="s">
        <v>3</v>
      </c>
      <c r="B6" s="3" t="s">
        <v>4</v>
      </c>
      <c r="C6" s="11">
        <v>3159.9</v>
      </c>
      <c r="D6" s="11">
        <v>2244.48558</v>
      </c>
      <c r="E6" s="11">
        <f>D6/C6*100</f>
        <v>71.030272476977117</v>
      </c>
      <c r="F6" s="11">
        <v>2206.37408</v>
      </c>
      <c r="G6" s="9">
        <f t="shared" ref="G6:G17" si="0">D6/F6*100</f>
        <v>101.72733628197807</v>
      </c>
    </row>
    <row r="7" spans="1:7" ht="36">
      <c r="A7" s="4" t="s">
        <v>5</v>
      </c>
      <c r="B7" s="3" t="s">
        <v>6</v>
      </c>
      <c r="C7" s="11">
        <v>3575.7</v>
      </c>
      <c r="D7" s="11">
        <v>2519.4998900000001</v>
      </c>
      <c r="E7" s="11">
        <f t="shared" ref="E7:E8" si="1">D7/C7*100</f>
        <v>70.461724697262085</v>
      </c>
      <c r="F7" s="11">
        <v>2234.7267200000001</v>
      </c>
      <c r="G7" s="9">
        <f t="shared" si="0"/>
        <v>112.74308699365262</v>
      </c>
    </row>
    <row r="8" spans="1:7" ht="36">
      <c r="A8" s="4" t="s">
        <v>7</v>
      </c>
      <c r="B8" s="3" t="s">
        <v>8</v>
      </c>
      <c r="C8" s="11">
        <v>229163.014</v>
      </c>
      <c r="D8" s="11">
        <v>156548.4313</v>
      </c>
      <c r="E8" s="11">
        <f t="shared" si="1"/>
        <v>68.313131585884975</v>
      </c>
      <c r="F8" s="11">
        <v>171789.77866000001</v>
      </c>
      <c r="G8" s="9">
        <f t="shared" si="0"/>
        <v>91.127907912283234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30817.29</v>
      </c>
      <c r="D10" s="11">
        <v>23042.97712</v>
      </c>
      <c r="E10" s="11">
        <f t="shared" ref="E10:E11" si="2">D10/C10*100</f>
        <v>74.77288600003439</v>
      </c>
      <c r="F10" s="11">
        <v>24331.166120000002</v>
      </c>
      <c r="G10" s="9">
        <f t="shared" si="0"/>
        <v>94.705601064713775</v>
      </c>
    </row>
    <row r="11" spans="1:7">
      <c r="A11" s="4" t="s">
        <v>13</v>
      </c>
      <c r="B11" s="3" t="s">
        <v>14</v>
      </c>
      <c r="C11" s="11">
        <v>2296.4499999999998</v>
      </c>
      <c r="D11" s="11">
        <v>1853.0373400000001</v>
      </c>
      <c r="E11" s="11">
        <f t="shared" si="2"/>
        <v>80.691386270112574</v>
      </c>
      <c r="F11" s="11">
        <v>7221.2252099999996</v>
      </c>
      <c r="G11" s="9">
        <f t="shared" si="0"/>
        <v>25.660982535676936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247220.326</v>
      </c>
      <c r="D15" s="11">
        <v>203566.75459999999</v>
      </c>
      <c r="E15" s="11">
        <f>D15/C15*100</f>
        <v>82.342240176481269</v>
      </c>
      <c r="F15" s="11">
        <v>176612.04895999999</v>
      </c>
      <c r="G15" s="9">
        <f t="shared" si="0"/>
        <v>115.26209893307157</v>
      </c>
    </row>
    <row r="16" spans="1:7">
      <c r="A16" s="5" t="s">
        <v>23</v>
      </c>
      <c r="B16" s="2" t="s">
        <v>24</v>
      </c>
      <c r="C16" s="10">
        <f>SUM(C17:C18)</f>
        <v>7525</v>
      </c>
      <c r="D16" s="10">
        <f>SUM(D17:D18)</f>
        <v>5612.4734699999999</v>
      </c>
      <c r="E16" s="10">
        <f t="shared" ref="E16:E17" si="3">D16/C16*100</f>
        <v>74.584365049833892</v>
      </c>
      <c r="F16" s="10">
        <f>SUM(F17:F18)</f>
        <v>5437.4073900000003</v>
      </c>
      <c r="G16" s="10">
        <f t="shared" si="0"/>
        <v>103.21966090534187</v>
      </c>
    </row>
    <row r="17" spans="1:7">
      <c r="A17" s="4" t="s">
        <v>25</v>
      </c>
      <c r="B17" s="3" t="s">
        <v>26</v>
      </c>
      <c r="C17" s="11">
        <v>7525</v>
      </c>
      <c r="D17" s="11">
        <v>5612.4734699999999</v>
      </c>
      <c r="E17" s="11">
        <f t="shared" si="3"/>
        <v>74.584365049833892</v>
      </c>
      <c r="F17" s="11">
        <v>5320.6073900000001</v>
      </c>
      <c r="G17" s="11">
        <f t="shared" si="0"/>
        <v>105.48557821703885</v>
      </c>
    </row>
    <row r="18" spans="1:7">
      <c r="A18" s="4" t="s">
        <v>27</v>
      </c>
      <c r="B18" s="3" t="s">
        <v>28</v>
      </c>
      <c r="C18" s="11"/>
      <c r="D18" s="11"/>
      <c r="E18" s="11"/>
      <c r="F18" s="11">
        <v>116.8</v>
      </c>
      <c r="G18" s="11"/>
    </row>
    <row r="19" spans="1:7" ht="24">
      <c r="A19" s="5" t="s">
        <v>29</v>
      </c>
      <c r="B19" s="2" t="s">
        <v>30</v>
      </c>
      <c r="C19" s="10">
        <f>SUM(C20:C22)</f>
        <v>52553.599999999999</v>
      </c>
      <c r="D19" s="10">
        <f>SUM(D20:D22)</f>
        <v>31422.785989999997</v>
      </c>
      <c r="E19" s="10">
        <f>D19/C19*100</f>
        <v>59.79188103193691</v>
      </c>
      <c r="F19" s="10">
        <f>SUM(F20:F22)</f>
        <v>32781.266600000003</v>
      </c>
      <c r="G19" s="8">
        <f>D19/F19*100</f>
        <v>95.855923974578801</v>
      </c>
    </row>
    <row r="20" spans="1:7" ht="24">
      <c r="A20" s="4" t="s">
        <v>31</v>
      </c>
      <c r="B20" s="3" t="s">
        <v>32</v>
      </c>
      <c r="C20" s="11">
        <v>25544.68</v>
      </c>
      <c r="D20" s="11">
        <v>22011.854909999998</v>
      </c>
      <c r="E20" s="11">
        <f>D20/C20*100</f>
        <v>86.170016261703026</v>
      </c>
      <c r="F20" s="11">
        <v>21516.801619999998</v>
      </c>
      <c r="G20" s="9">
        <f t="shared" ref="G20:G22" si="4">D20/F20*100</f>
        <v>102.30077545326182</v>
      </c>
    </row>
    <row r="21" spans="1:7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>
      <c r="A22" s="4" t="s">
        <v>35</v>
      </c>
      <c r="B22" s="3" t="s">
        <v>36</v>
      </c>
      <c r="C22" s="11">
        <v>27008.92</v>
      </c>
      <c r="D22" s="11">
        <v>9410.9310800000003</v>
      </c>
      <c r="E22" s="11">
        <f>D22/C22*100</f>
        <v>34.843788940838813</v>
      </c>
      <c r="F22" s="11">
        <v>11264.464980000001</v>
      </c>
      <c r="G22" s="11">
        <f t="shared" si="4"/>
        <v>83.545300169240704</v>
      </c>
    </row>
    <row r="23" spans="1:7">
      <c r="A23" s="5" t="s">
        <v>37</v>
      </c>
      <c r="B23" s="2" t="s">
        <v>38</v>
      </c>
      <c r="C23" s="10">
        <f>SUM(C24:C33)</f>
        <v>293604.96999999997</v>
      </c>
      <c r="D23" s="10">
        <f>SUM(D24:D33)</f>
        <v>188933.84371000004</v>
      </c>
      <c r="E23" s="10">
        <f>D23/C23*100</f>
        <v>64.349674908432263</v>
      </c>
      <c r="F23" s="10">
        <f>SUM(F24:F33)</f>
        <v>107430.44668000001</v>
      </c>
      <c r="G23" s="8">
        <f>D23/F23*100</f>
        <v>175.86619952607279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2697</v>
      </c>
      <c r="D27" s="11">
        <v>718.51138000000003</v>
      </c>
      <c r="E27" s="11">
        <f>D27/C27*100</f>
        <v>26.641133852428627</v>
      </c>
      <c r="F27" s="11">
        <v>428.47055999999998</v>
      </c>
      <c r="G27" s="11">
        <f t="shared" ref="G27" si="5">D27/F27*100</f>
        <v>167.69212335148535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194235.95</v>
      </c>
      <c r="D31" s="11">
        <v>153368.11305000001</v>
      </c>
      <c r="E31" s="11">
        <f t="shared" ref="E31:E35" si="6">D31/C31*100</f>
        <v>78.959694665173984</v>
      </c>
      <c r="F31" s="11">
        <v>90216.572390000001</v>
      </c>
      <c r="G31" s="9">
        <f t="shared" ref="G31:G33" si="7">D31/F31*100</f>
        <v>169.99993347896245</v>
      </c>
    </row>
    <row r="32" spans="1:7">
      <c r="A32" s="4" t="s">
        <v>55</v>
      </c>
      <c r="B32" s="3" t="s">
        <v>56</v>
      </c>
      <c r="C32" s="11">
        <v>41437.18</v>
      </c>
      <c r="D32" s="11">
        <v>33710.244830000003</v>
      </c>
      <c r="E32" s="11">
        <f t="shared" si="6"/>
        <v>81.352651966181099</v>
      </c>
      <c r="F32" s="11">
        <v>15705.11534</v>
      </c>
      <c r="G32" s="11">
        <f t="shared" si="7"/>
        <v>214.64500005384872</v>
      </c>
    </row>
    <row r="33" spans="1:7">
      <c r="A33" s="4" t="s">
        <v>57</v>
      </c>
      <c r="B33" s="3" t="s">
        <v>58</v>
      </c>
      <c r="C33" s="11">
        <v>55234.84</v>
      </c>
      <c r="D33" s="11">
        <v>1136.9744499999999</v>
      </c>
      <c r="E33" s="11">
        <f t="shared" si="6"/>
        <v>2.0584371204841001</v>
      </c>
      <c r="F33" s="11">
        <v>1080.2883899999999</v>
      </c>
      <c r="G33" s="11">
        <f t="shared" si="7"/>
        <v>105.24730808224274</v>
      </c>
    </row>
    <row r="34" spans="1:7">
      <c r="A34" s="5" t="s">
        <v>59</v>
      </c>
      <c r="B34" s="2" t="s">
        <v>60</v>
      </c>
      <c r="C34" s="10">
        <f>SUM(C35:C39)</f>
        <v>372188.45</v>
      </c>
      <c r="D34" s="10">
        <f>SUM(D35:D39)</f>
        <v>295112.34086</v>
      </c>
      <c r="E34" s="10">
        <f>D34/C34*100</f>
        <v>79.291106658468308</v>
      </c>
      <c r="F34" s="10">
        <f>SUM(F35:F39)</f>
        <v>207494.31543999998</v>
      </c>
      <c r="G34" s="8">
        <f>D34/F34*100</f>
        <v>142.226711239873</v>
      </c>
    </row>
    <row r="35" spans="1:7">
      <c r="A35" s="4" t="s">
        <v>61</v>
      </c>
      <c r="B35" s="3" t="s">
        <v>62</v>
      </c>
      <c r="C35" s="11">
        <v>20887.419999999998</v>
      </c>
      <c r="D35" s="11">
        <v>14793.27363</v>
      </c>
      <c r="E35" s="11">
        <f t="shared" si="6"/>
        <v>70.823843394732336</v>
      </c>
      <c r="F35" s="11">
        <v>41838.726190000001</v>
      </c>
      <c r="G35" s="11">
        <f t="shared" ref="G35" si="8">D35/F35*100</f>
        <v>35.357849000517092</v>
      </c>
    </row>
    <row r="36" spans="1:7">
      <c r="A36" s="4" t="s">
        <v>63</v>
      </c>
      <c r="B36" s="3" t="s">
        <v>64</v>
      </c>
      <c r="C36" s="11">
        <v>2370</v>
      </c>
      <c r="D36" s="11">
        <v>1365.1</v>
      </c>
      <c r="E36" s="11"/>
      <c r="F36" s="11">
        <v>789</v>
      </c>
      <c r="G36" s="9"/>
    </row>
    <row r="37" spans="1:7">
      <c r="A37" s="4" t="s">
        <v>65</v>
      </c>
      <c r="B37" s="3" t="s">
        <v>66</v>
      </c>
      <c r="C37" s="11">
        <v>348299.03</v>
      </c>
      <c r="D37" s="11">
        <v>278490.89636000001</v>
      </c>
      <c r="E37" s="11">
        <f t="shared" ref="E37" si="9">D37/C37*100</f>
        <v>79.957413708559571</v>
      </c>
      <c r="F37" s="11">
        <v>164422.65299</v>
      </c>
      <c r="G37" s="9">
        <f t="shared" ref="G37:G39" si="10">D37/F37*100</f>
        <v>169.37501694303492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632</v>
      </c>
      <c r="D39" s="11">
        <v>463.07087000000001</v>
      </c>
      <c r="E39" s="11">
        <f>D39/C39*100</f>
        <v>73.270707278481012</v>
      </c>
      <c r="F39" s="11">
        <v>443.93626</v>
      </c>
      <c r="G39" s="11">
        <f t="shared" si="10"/>
        <v>104.31021561518764</v>
      </c>
    </row>
    <row r="40" spans="1:7">
      <c r="A40" s="5" t="s">
        <v>71</v>
      </c>
      <c r="B40" s="2" t="s">
        <v>72</v>
      </c>
      <c r="C40" s="10">
        <f>SUM(C41:C42)</f>
        <v>1700</v>
      </c>
      <c r="D40" s="10">
        <f>SUM(D41:D42)</f>
        <v>185.0188</v>
      </c>
      <c r="E40" s="10"/>
      <c r="F40" s="10">
        <f>SUM(F41:F42)</f>
        <v>1447.0732800000001</v>
      </c>
      <c r="G40" s="10">
        <f t="shared" ref="G40:G41" si="11">D40/F40*100</f>
        <v>12.785724300016099</v>
      </c>
    </row>
    <row r="41" spans="1:7">
      <c r="A41" s="4" t="s">
        <v>73</v>
      </c>
      <c r="B41" s="3" t="s">
        <v>74</v>
      </c>
      <c r="C41" s="11">
        <v>1700</v>
      </c>
      <c r="D41" s="11">
        <v>185.0188</v>
      </c>
      <c r="E41" s="11"/>
      <c r="F41" s="11">
        <v>1447.0732800000001</v>
      </c>
      <c r="G41" s="11">
        <f t="shared" si="11"/>
        <v>12.785724300016099</v>
      </c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1962603.14</v>
      </c>
      <c r="D43" s="10">
        <f>SUM(D44:D51)</f>
        <v>1501909.80186</v>
      </c>
      <c r="E43" s="10">
        <f>D43/C43*100</f>
        <v>76.526413886202178</v>
      </c>
      <c r="F43" s="10">
        <f>SUM(F44:F51)</f>
        <v>1449515.0311</v>
      </c>
      <c r="G43" s="8">
        <f>D43/F43*100</f>
        <v>103.61464142391397</v>
      </c>
    </row>
    <row r="44" spans="1:7">
      <c r="A44" s="4" t="s">
        <v>79</v>
      </c>
      <c r="B44" s="3" t="s">
        <v>80</v>
      </c>
      <c r="C44" s="11">
        <v>884936.73721000005</v>
      </c>
      <c r="D44" s="11">
        <v>661945.32175999996</v>
      </c>
      <c r="E44" s="11">
        <f t="shared" ref="E44:E46" si="12">D44/C44*100</f>
        <v>74.801428613638507</v>
      </c>
      <c r="F44" s="11">
        <v>640045.99503999995</v>
      </c>
      <c r="G44" s="9">
        <f t="shared" ref="G44:G46" si="13">D44/F44*100</f>
        <v>103.42152390448618</v>
      </c>
    </row>
    <row r="45" spans="1:7">
      <c r="A45" s="4" t="s">
        <v>81</v>
      </c>
      <c r="B45" s="3" t="s">
        <v>82</v>
      </c>
      <c r="C45" s="11">
        <v>856100.74279000005</v>
      </c>
      <c r="D45" s="11">
        <v>656284.39804999996</v>
      </c>
      <c r="E45" s="11">
        <f t="shared" si="12"/>
        <v>76.659715994544499</v>
      </c>
      <c r="F45" s="11">
        <v>640686.21459999995</v>
      </c>
      <c r="G45" s="9">
        <f t="shared" si="13"/>
        <v>102.43460575466547</v>
      </c>
    </row>
    <row r="46" spans="1:7">
      <c r="A46" s="4" t="s">
        <v>83</v>
      </c>
      <c r="B46" s="3" t="s">
        <v>84</v>
      </c>
      <c r="C46" s="11">
        <v>165472.76999999999</v>
      </c>
      <c r="D46" s="11">
        <v>139029.92139999999</v>
      </c>
      <c r="E46" s="11">
        <f t="shared" si="12"/>
        <v>84.019818729087575</v>
      </c>
      <c r="F46" s="11">
        <v>110653.90225</v>
      </c>
      <c r="G46" s="9">
        <f t="shared" si="13"/>
        <v>125.64393896013731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15859.72</v>
      </c>
      <c r="D50" s="11">
        <v>13358.66107</v>
      </c>
      <c r="E50" s="11">
        <f t="shared" ref="E50:E51" si="14">D50/C50*100</f>
        <v>84.230119258095357</v>
      </c>
      <c r="F50" s="11">
        <v>13607.17044</v>
      </c>
      <c r="G50" s="9">
        <f t="shared" ref="G50:G54" si="15">D50/F50*100</f>
        <v>98.173688122039877</v>
      </c>
    </row>
    <row r="51" spans="1:7">
      <c r="A51" s="4" t="s">
        <v>93</v>
      </c>
      <c r="B51" s="3" t="s">
        <v>94</v>
      </c>
      <c r="C51" s="11">
        <v>40233.17</v>
      </c>
      <c r="D51" s="11">
        <v>31291.49958</v>
      </c>
      <c r="E51" s="11">
        <f t="shared" si="14"/>
        <v>77.775376834586979</v>
      </c>
      <c r="F51" s="11">
        <v>44521.748769999998</v>
      </c>
      <c r="G51" s="9">
        <f t="shared" si="15"/>
        <v>70.283626417399603</v>
      </c>
    </row>
    <row r="52" spans="1:7">
      <c r="A52" s="5" t="s">
        <v>95</v>
      </c>
      <c r="B52" s="2" t="s">
        <v>96</v>
      </c>
      <c r="C52" s="10">
        <f>SUM(C53:C54)</f>
        <v>377183.51</v>
      </c>
      <c r="D52" s="10">
        <f>SUM(D53:D54)</f>
        <v>344384.25397000002</v>
      </c>
      <c r="E52" s="10">
        <f>D52/C52*100</f>
        <v>91.304164906360825</v>
      </c>
      <c r="F52" s="10">
        <f>SUM(F53:F54)</f>
        <v>145710.38104000001</v>
      </c>
      <c r="G52" s="8">
        <f>D52/F52*100</f>
        <v>236.34846845638307</v>
      </c>
    </row>
    <row r="53" spans="1:7">
      <c r="A53" s="4" t="s">
        <v>97</v>
      </c>
      <c r="B53" s="3" t="s">
        <v>98</v>
      </c>
      <c r="C53" s="11">
        <v>371271.4</v>
      </c>
      <c r="D53" s="11">
        <v>340599.52418000001</v>
      </c>
      <c r="E53" s="11">
        <f t="shared" ref="E53:E54" si="16">D53/C53*100</f>
        <v>91.738691474754035</v>
      </c>
      <c r="F53" s="11">
        <v>141584.67921</v>
      </c>
      <c r="G53" s="9">
        <f t="shared" si="15"/>
        <v>240.56241542548466</v>
      </c>
    </row>
    <row r="54" spans="1:7">
      <c r="A54" s="4" t="s">
        <v>99</v>
      </c>
      <c r="B54" s="3" t="s">
        <v>100</v>
      </c>
      <c r="C54" s="11">
        <v>5912.11</v>
      </c>
      <c r="D54" s="11">
        <v>3784.7297899999999</v>
      </c>
      <c r="E54" s="11">
        <f t="shared" si="16"/>
        <v>64.016565828443646</v>
      </c>
      <c r="F54" s="11">
        <v>4125.70183</v>
      </c>
      <c r="G54" s="9">
        <f t="shared" si="15"/>
        <v>91.735417292625826</v>
      </c>
    </row>
    <row r="55" spans="1:7">
      <c r="A55" s="5" t="s">
        <v>101</v>
      </c>
      <c r="B55" s="2" t="s">
        <v>102</v>
      </c>
      <c r="C55" s="10"/>
      <c r="D55" s="10"/>
      <c r="E55" s="10"/>
      <c r="F55" s="10">
        <f>SUM(F56:F62)</f>
        <v>6930.9784499999996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>
        <v>6930.9784499999996</v>
      </c>
      <c r="G62" s="11"/>
    </row>
    <row r="63" spans="1:7">
      <c r="A63" s="5" t="s">
        <v>117</v>
      </c>
      <c r="B63" s="2" t="s">
        <v>118</v>
      </c>
      <c r="C63" s="10">
        <f>SUM(C64:C68)</f>
        <v>121933.88</v>
      </c>
      <c r="D63" s="10">
        <f>SUM(D64:D68)</f>
        <v>94818.042010000005</v>
      </c>
      <c r="E63" s="10">
        <f t="shared" ref="E63:E64" si="17">D63/C63*100</f>
        <v>77.761850939213943</v>
      </c>
      <c r="F63" s="10">
        <f>SUM(F64:F68)</f>
        <v>105355.53947</v>
      </c>
      <c r="G63" s="10">
        <f t="shared" ref="G63:G67" si="18">D63/F63*100</f>
        <v>89.99815528162091</v>
      </c>
    </row>
    <row r="64" spans="1:7">
      <c r="A64" s="4" t="s">
        <v>119</v>
      </c>
      <c r="B64" s="3" t="s">
        <v>120</v>
      </c>
      <c r="C64" s="11">
        <v>6986.18</v>
      </c>
      <c r="D64" s="11">
        <v>5066.66435</v>
      </c>
      <c r="E64" s="11">
        <f t="shared" si="17"/>
        <v>72.524102585390011</v>
      </c>
      <c r="F64" s="11">
        <v>5461.5046899999998</v>
      </c>
      <c r="G64" s="11">
        <f t="shared" si="18"/>
        <v>92.770484282052323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45006</v>
      </c>
      <c r="D66" s="11">
        <v>39367.80687</v>
      </c>
      <c r="E66" s="11">
        <f t="shared" ref="E66:E67" si="19">D66/C66*100</f>
        <v>87.472352286361826</v>
      </c>
      <c r="F66" s="11">
        <v>34751.801460000002</v>
      </c>
      <c r="G66" s="11">
        <f t="shared" si="18"/>
        <v>113.28278021878408</v>
      </c>
    </row>
    <row r="67" spans="1:7">
      <c r="A67" s="4" t="s">
        <v>125</v>
      </c>
      <c r="B67" s="3" t="s">
        <v>126</v>
      </c>
      <c r="C67" s="11">
        <v>69941.7</v>
      </c>
      <c r="D67" s="11">
        <v>50383.570789999998</v>
      </c>
      <c r="E67" s="11">
        <f t="shared" si="19"/>
        <v>72.036525835088369</v>
      </c>
      <c r="F67" s="11">
        <v>65142.233319999999</v>
      </c>
      <c r="G67" s="11">
        <f t="shared" si="18"/>
        <v>77.343941437345848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141466.75999999998</v>
      </c>
      <c r="D69" s="10">
        <f>SUM(D70:D73)</f>
        <v>118041.89160999999</v>
      </c>
      <c r="E69" s="10">
        <f>D69/C69*100</f>
        <v>83.441432892080087</v>
      </c>
      <c r="F69" s="10">
        <f>SUM(F70:F73)</f>
        <v>112433.2395</v>
      </c>
      <c r="G69" s="8">
        <f>D69/F69*100</f>
        <v>104.98842880890219</v>
      </c>
    </row>
    <row r="70" spans="1:7">
      <c r="A70" s="4" t="s">
        <v>131</v>
      </c>
      <c r="B70" s="3" t="s">
        <v>132</v>
      </c>
      <c r="C70" s="11">
        <v>115789.65</v>
      </c>
      <c r="D70" s="11">
        <v>97459.98156</v>
      </c>
      <c r="E70" s="11">
        <f t="shared" ref="E70:E72" si="20">D70/C70*100</f>
        <v>84.169855906810326</v>
      </c>
      <c r="F70" s="11">
        <v>85505.592560000005</v>
      </c>
      <c r="G70" s="9">
        <f t="shared" ref="G70:G71" si="21">D70/F70*100</f>
        <v>113.98082703375397</v>
      </c>
    </row>
    <row r="71" spans="1:7">
      <c r="A71" s="4" t="s">
        <v>133</v>
      </c>
      <c r="B71" s="3" t="s">
        <v>134</v>
      </c>
      <c r="C71" s="11">
        <v>11182</v>
      </c>
      <c r="D71" s="11">
        <v>7459.31657</v>
      </c>
      <c r="E71" s="11">
        <f t="shared" si="20"/>
        <v>66.708250491861918</v>
      </c>
      <c r="F71" s="11">
        <v>23406.151000000002</v>
      </c>
      <c r="G71" s="9">
        <f t="shared" si="21"/>
        <v>31.869044038893879</v>
      </c>
    </row>
    <row r="72" spans="1:7">
      <c r="A72" s="4" t="s">
        <v>135</v>
      </c>
      <c r="B72" s="3" t="s">
        <v>136</v>
      </c>
      <c r="C72" s="11">
        <v>9624</v>
      </c>
      <c r="D72" s="11">
        <v>9624</v>
      </c>
      <c r="E72" s="11">
        <f t="shared" si="20"/>
        <v>100</v>
      </c>
      <c r="F72" s="11"/>
      <c r="G72" s="9"/>
    </row>
    <row r="73" spans="1:7">
      <c r="A73" s="4" t="s">
        <v>137</v>
      </c>
      <c r="B73" s="3" t="s">
        <v>138</v>
      </c>
      <c r="C73" s="11">
        <v>4871.1099999999997</v>
      </c>
      <c r="D73" s="11">
        <v>3498.59348</v>
      </c>
      <c r="E73" s="11">
        <f>D73/C73*100</f>
        <v>71.823331437803702</v>
      </c>
      <c r="F73" s="11">
        <v>3521.4959399999998</v>
      </c>
      <c r="G73" s="9">
        <f t="shared" ref="G73" si="22">D73/F73*100</f>
        <v>99.349638324444584</v>
      </c>
    </row>
    <row r="74" spans="1:7">
      <c r="A74" s="5" t="s">
        <v>139</v>
      </c>
      <c r="B74" s="2" t="s">
        <v>140</v>
      </c>
      <c r="C74" s="10">
        <f>SUM(C75:C77)</f>
        <v>4951.59</v>
      </c>
      <c r="D74" s="10">
        <f>SUM(D75:D77)</f>
        <v>4237.3716800000002</v>
      </c>
      <c r="E74" s="10">
        <f>D74/C74*100</f>
        <v>85.57598024069037</v>
      </c>
      <c r="F74" s="10">
        <f>SUM(F75:F77)</f>
        <v>3139.84825</v>
      </c>
      <c r="G74" s="10">
        <f>D74/F74*100</f>
        <v>134.95466476763647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4951.59</v>
      </c>
      <c r="D77" s="11">
        <v>4237.3716800000002</v>
      </c>
      <c r="E77" s="11">
        <f>D77/C77*100</f>
        <v>85.57598024069037</v>
      </c>
      <c r="F77" s="11">
        <v>3139.84825</v>
      </c>
      <c r="G77" s="11">
        <f t="shared" ref="G77" si="23">D77/F77*100</f>
        <v>134.95466476763647</v>
      </c>
    </row>
    <row r="78" spans="1:7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2020-12-09T14:06:28Z</dcterms:modified>
</cp:coreProperties>
</file>