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сентя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 l="1"/>
  <c r="G77" i="3" l="1"/>
  <c r="G39" i="3"/>
  <c r="G27" i="3"/>
  <c r="E27" i="3"/>
  <c r="F74" i="3" l="1"/>
  <c r="F69" i="3"/>
  <c r="F63" i="3"/>
  <c r="F55" i="3"/>
  <c r="F52" i="3"/>
  <c r="F43" i="3"/>
  <c r="F40" i="3"/>
  <c r="F34" i="3"/>
  <c r="F23" i="3"/>
  <c r="F19" i="3"/>
  <c r="F16" i="3"/>
  <c r="F5" i="3"/>
  <c r="F4" i="3" l="1"/>
  <c r="G67" i="3"/>
  <c r="G66" i="3"/>
  <c r="G64" i="3"/>
  <c r="G41" i="3"/>
  <c r="G35" i="3"/>
  <c r="G33" i="3"/>
  <c r="G32" i="3"/>
  <c r="G22" i="3"/>
  <c r="G17" i="3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" i="3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G40" i="3" s="1"/>
  <c r="C40" i="3"/>
  <c r="D34" i="3"/>
  <c r="G34" i="3" s="1"/>
  <c r="C34" i="3"/>
  <c r="D23" i="3"/>
  <c r="G23" i="3" s="1"/>
  <c r="C23" i="3"/>
  <c r="D19" i="3"/>
  <c r="C19" i="3"/>
  <c r="D16" i="3"/>
  <c r="G16" i="3" s="1"/>
  <c r="C16" i="3"/>
  <c r="D5" i="3"/>
  <c r="E63" i="3" l="1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<sst xmlns="http://schemas.openxmlformats.org/spreadsheetml/2006/main" count="168" uniqueCount="168">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</sst>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M13" sqref="M13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2" t="s">
        <v>165</v>
      </c>
      <c r="B1" s="12"/>
      <c r="C1" s="12"/>
      <c r="D1" s="12"/>
      <c r="E1" s="12"/>
      <c r="F1" s="12"/>
      <c r="G1" s="12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10">
        <f>SUM(C5,C16,C19,C23,C34,C40,C43,C52,C55,C63,C69,C74,C78)</f>
        <v>3905156.81</v>
      </c>
      <c r="D4" s="10">
        <f>SUM(D5,D16,D19,D23,D34,D40,D43,D52,D55,D63,D69,D74,D78)</f>
        <v>2297561.8152700001</v>
      </c>
      <c r="E4" s="8">
        <f>D4/C4*100</f>
        <v>58.834047569782477</v>
      </c>
      <c r="F4" s="10">
        <f>SUM(F5,F16,F19,F23,F34,F40,F43,F52,F55,F63,F69,F74,F78)</f>
        <v>1929666.1857800004</v>
      </c>
      <c r="G4" s="8">
        <f>D4/F4*100</f>
        <v>119.06524725370002</v>
      </c>
    </row>
    <row r="5" spans="1:7" x14ac:dyDescent="0.25">
      <c r="A5" s="5" t="s">
        <v>1</v>
      </c>
      <c r="B5" s="2" t="s">
        <v>2</v>
      </c>
      <c r="C5" s="10">
        <f>SUM(C6:C15)</f>
        <v>547411.86</v>
      </c>
      <c r="D5" s="10">
        <f>SUM(D6:D15)</f>
        <v>313594.67761000001</v>
      </c>
      <c r="E5" s="8">
        <f>D5/C5*100</f>
        <v>57.286789075048539</v>
      </c>
      <c r="F5" s="10">
        <f>SUM(F6:F15)</f>
        <v>314116.60547000001</v>
      </c>
      <c r="G5" s="8">
        <f>D5/F5*100</f>
        <v>99.83384263967227</v>
      </c>
    </row>
    <row r="6" spans="1:7" ht="24" x14ac:dyDescent="0.25">
      <c r="A6" s="4" t="s">
        <v>3</v>
      </c>
      <c r="B6" s="3" t="s">
        <v>4</v>
      </c>
      <c r="C6" s="11">
        <v>3159.9</v>
      </c>
      <c r="D6" s="11">
        <v>1918.5609099999999</v>
      </c>
      <c r="E6" s="11">
        <f>D6/C6*100</f>
        <v>60.715874236526467</v>
      </c>
      <c r="F6" s="11">
        <v>1946.76459</v>
      </c>
      <c r="G6" s="9">
        <f t="shared" ref="G6:G17" si="0">D6/F6*100</f>
        <v>98.5512536983221</v>
      </c>
    </row>
    <row r="7" spans="1:7" ht="36" x14ac:dyDescent="0.25">
      <c r="A7" s="4" t="s">
        <v>5</v>
      </c>
      <c r="B7" s="3" t="s">
        <v>6</v>
      </c>
      <c r="C7" s="11">
        <v>3575.7</v>
      </c>
      <c r="D7" s="11">
        <v>2197.9071399999998</v>
      </c>
      <c r="E7" s="11">
        <f t="shared" ref="E7:E8" si="1">D7/C7*100</f>
        <v>61.467884330340908</v>
      </c>
      <c r="F7" s="11">
        <v>1975.8946800000001</v>
      </c>
      <c r="G7" s="9">
        <f t="shared" si="0"/>
        <v>111.23604725733659</v>
      </c>
    </row>
    <row r="8" spans="1:7" ht="36" x14ac:dyDescent="0.25">
      <c r="A8" s="4" t="s">
        <v>7</v>
      </c>
      <c r="B8" s="3" t="s">
        <v>8</v>
      </c>
      <c r="C8" s="11">
        <v>228831.394</v>
      </c>
      <c r="D8" s="11">
        <v>127922.69579</v>
      </c>
      <c r="E8" s="11">
        <f t="shared" si="1"/>
        <v>55.902598657420235</v>
      </c>
      <c r="F8" s="11">
        <v>144921.08025</v>
      </c>
      <c r="G8" s="9">
        <f t="shared" si="0"/>
        <v>88.270592221175491</v>
      </c>
    </row>
    <row r="9" spans="1:7" x14ac:dyDescent="0.25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 x14ac:dyDescent="0.25">
      <c r="A10" s="4" t="s">
        <v>11</v>
      </c>
      <c r="B10" s="3" t="s">
        <v>12</v>
      </c>
      <c r="C10" s="11">
        <v>30817.29</v>
      </c>
      <c r="D10" s="11">
        <v>18966.069350000002</v>
      </c>
      <c r="E10" s="11">
        <f t="shared" ref="E10:E11" si="2">D10/C10*100</f>
        <v>61.543598901785337</v>
      </c>
      <c r="F10" s="11">
        <v>20500.05241</v>
      </c>
      <c r="G10" s="9">
        <f t="shared" si="0"/>
        <v>92.517174935359108</v>
      </c>
    </row>
    <row r="11" spans="1:7" x14ac:dyDescent="0.25">
      <c r="A11" s="4" t="s">
        <v>13</v>
      </c>
      <c r="B11" s="3" t="s">
        <v>14</v>
      </c>
      <c r="C11" s="11">
        <v>2296.4499999999998</v>
      </c>
      <c r="D11" s="11">
        <v>1600.6415099999999</v>
      </c>
      <c r="E11" s="11">
        <f t="shared" si="2"/>
        <v>69.70069063119162</v>
      </c>
      <c r="F11" s="11">
        <v>6988.9644200000002</v>
      </c>
      <c r="G11" s="9">
        <f t="shared" si="0"/>
        <v>22.902413201868896</v>
      </c>
    </row>
    <row r="12" spans="1:7" x14ac:dyDescent="0.25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 x14ac:dyDescent="0.25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 x14ac:dyDescent="0.25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 x14ac:dyDescent="0.25">
      <c r="A15" s="4" t="s">
        <v>21</v>
      </c>
      <c r="B15" s="3" t="s">
        <v>22</v>
      </c>
      <c r="C15" s="11">
        <v>249041.02600000001</v>
      </c>
      <c r="D15" s="11">
        <v>160988.80291</v>
      </c>
      <c r="E15" s="11">
        <f>D15/C15*100</f>
        <v>64.643486856659507</v>
      </c>
      <c r="F15" s="11">
        <v>137783.84912</v>
      </c>
      <c r="G15" s="9">
        <f t="shared" si="0"/>
        <v>116.84156302658531</v>
      </c>
    </row>
    <row r="16" spans="1:7" x14ac:dyDescent="0.25">
      <c r="A16" s="5" t="s">
        <v>23</v>
      </c>
      <c r="B16" s="2" t="s">
        <v>24</v>
      </c>
      <c r="C16" s="10">
        <f>SUM(C17:C18)</f>
        <v>6822</v>
      </c>
      <c r="D16" s="10">
        <f>SUM(D17:D18)</f>
        <v>4455.7969000000003</v>
      </c>
      <c r="E16" s="10">
        <f t="shared" ref="E16:E17" si="3">D16/C16*100</f>
        <v>65.315111404280273</v>
      </c>
      <c r="F16" s="10">
        <f>SUM(F17:F18)</f>
        <v>4563.3672800000004</v>
      </c>
      <c r="G16" s="10">
        <f t="shared" si="0"/>
        <v>97.64274112952836</v>
      </c>
    </row>
    <row r="17" spans="1:7" x14ac:dyDescent="0.25">
      <c r="A17" s="4" t="s">
        <v>25</v>
      </c>
      <c r="B17" s="3" t="s">
        <v>26</v>
      </c>
      <c r="C17" s="11">
        <v>6822</v>
      </c>
      <c r="D17" s="11">
        <v>4455.7969000000003</v>
      </c>
      <c r="E17" s="11">
        <f t="shared" si="3"/>
        <v>65.315111404280273</v>
      </c>
      <c r="F17" s="11">
        <v>4446.5672800000002</v>
      </c>
      <c r="G17" s="11">
        <f t="shared" si="0"/>
        <v>100.20756730796616</v>
      </c>
    </row>
    <row r="18" spans="1:7" x14ac:dyDescent="0.25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 x14ac:dyDescent="0.25">
      <c r="A19" s="5" t="s">
        <v>29</v>
      </c>
      <c r="B19" s="2" t="s">
        <v>30</v>
      </c>
      <c r="C19" s="10">
        <f>SUM(C20:C22)</f>
        <v>51820.4</v>
      </c>
      <c r="D19" s="10">
        <f>SUM(D20:D22)</f>
        <v>22817.09677</v>
      </c>
      <c r="E19" s="10">
        <f>D19/C19*100</f>
        <v>44.031108926214387</v>
      </c>
      <c r="F19" s="10">
        <f>SUM(F20:F22)</f>
        <v>21473.579539999999</v>
      </c>
      <c r="G19" s="8">
        <f>D19/F19*100</f>
        <v>106.25660583275069</v>
      </c>
    </row>
    <row r="20" spans="1:7" ht="24" x14ac:dyDescent="0.25">
      <c r="A20" s="4" t="s">
        <v>31</v>
      </c>
      <c r="B20" s="3" t="s">
        <v>32</v>
      </c>
      <c r="C20" s="11">
        <v>25544.68</v>
      </c>
      <c r="D20" s="11">
        <v>18418.720440000001</v>
      </c>
      <c r="E20" s="11">
        <f>D20/C20*100</f>
        <v>72.103938824052605</v>
      </c>
      <c r="F20" s="11">
        <v>16137.47285</v>
      </c>
      <c r="G20" s="9">
        <f t="shared" ref="G20:G22" si="4">D20/F20*100</f>
        <v>114.13633727662631</v>
      </c>
    </row>
    <row r="21" spans="1:7" x14ac:dyDescent="0.25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 x14ac:dyDescent="0.25">
      <c r="A22" s="4" t="s">
        <v>35</v>
      </c>
      <c r="B22" s="3" t="s">
        <v>36</v>
      </c>
      <c r="C22" s="11">
        <v>26275.72</v>
      </c>
      <c r="D22" s="11">
        <v>4398.3763300000001</v>
      </c>
      <c r="E22" s="11">
        <f>D22/C22*100</f>
        <v>16.739318009173488</v>
      </c>
      <c r="F22" s="11">
        <v>5336.1066899999996</v>
      </c>
      <c r="G22" s="11">
        <f t="shared" si="4"/>
        <v>82.426693946031278</v>
      </c>
    </row>
    <row r="23" spans="1:7" x14ac:dyDescent="0.25">
      <c r="A23" s="5" t="s">
        <v>37</v>
      </c>
      <c r="B23" s="2" t="s">
        <v>38</v>
      </c>
      <c r="C23" s="10">
        <f>SUM(C24:C33)</f>
        <v>297494.56</v>
      </c>
      <c r="D23" s="10">
        <f>SUM(D24:D33)</f>
        <v>123464.61971</v>
      </c>
      <c r="E23" s="10">
        <f>D23/C23*100</f>
        <v>41.501471391611325</v>
      </c>
      <c r="F23" s="10">
        <f>SUM(F24:F33)</f>
        <v>64387.723030000001</v>
      </c>
      <c r="G23" s="8">
        <f>D23/F23*100</f>
        <v>191.75180282811749</v>
      </c>
    </row>
    <row r="24" spans="1:7" x14ac:dyDescent="0.25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 x14ac:dyDescent="0.25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 x14ac:dyDescent="0.25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 x14ac:dyDescent="0.25">
      <c r="A27" s="4" t="s">
        <v>45</v>
      </c>
      <c r="B27" s="3" t="s">
        <v>46</v>
      </c>
      <c r="C27" s="11">
        <v>1636</v>
      </c>
      <c r="D27" s="11">
        <v>556.69573000000003</v>
      </c>
      <c r="E27" s="11">
        <f>D27/C27*100</f>
        <v>34.027856356968215</v>
      </c>
      <c r="F27" s="11">
        <v>366.11191000000002</v>
      </c>
      <c r="G27" s="11">
        <f t="shared" ref="G27" si="5">D27/F27*100</f>
        <v>152.05616501249577</v>
      </c>
    </row>
    <row r="28" spans="1:7" x14ac:dyDescent="0.25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 x14ac:dyDescent="0.25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 x14ac:dyDescent="0.25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 x14ac:dyDescent="0.25">
      <c r="A31" s="4" t="s">
        <v>53</v>
      </c>
      <c r="B31" s="3" t="s">
        <v>54</v>
      </c>
      <c r="C31" s="11">
        <v>199165.54</v>
      </c>
      <c r="D31" s="11">
        <v>98738.563089999996</v>
      </c>
      <c r="E31" s="11">
        <f t="shared" ref="E31:E35" si="6">D31/C31*100</f>
        <v>49.57612802395434</v>
      </c>
      <c r="F31" s="11">
        <v>52057.244579999999</v>
      </c>
      <c r="G31" s="9">
        <f t="shared" ref="G31:G33" si="7">D31/F31*100</f>
        <v>189.67304913394244</v>
      </c>
    </row>
    <row r="32" spans="1:7" x14ac:dyDescent="0.25">
      <c r="A32" s="4" t="s">
        <v>55</v>
      </c>
      <c r="B32" s="3" t="s">
        <v>56</v>
      </c>
      <c r="C32" s="11">
        <v>41758.18</v>
      </c>
      <c r="D32" s="11">
        <v>23316.743299999998</v>
      </c>
      <c r="E32" s="11">
        <f t="shared" si="6"/>
        <v>55.837546799213946</v>
      </c>
      <c r="F32" s="11">
        <v>11151.74005</v>
      </c>
      <c r="G32" s="11">
        <f t="shared" si="7"/>
        <v>209.08614436363226</v>
      </c>
    </row>
    <row r="33" spans="1:7" x14ac:dyDescent="0.25">
      <c r="A33" s="4" t="s">
        <v>57</v>
      </c>
      <c r="B33" s="3" t="s">
        <v>58</v>
      </c>
      <c r="C33" s="11">
        <v>54934.84</v>
      </c>
      <c r="D33" s="11">
        <v>852.61758999999995</v>
      </c>
      <c r="E33" s="11">
        <f t="shared" si="6"/>
        <v>1.5520525589953478</v>
      </c>
      <c r="F33" s="11">
        <v>812.62648999999999</v>
      </c>
      <c r="G33" s="11">
        <f t="shared" si="7"/>
        <v>104.92121540364749</v>
      </c>
    </row>
    <row r="34" spans="1:7" x14ac:dyDescent="0.25">
      <c r="A34" s="5" t="s">
        <v>59</v>
      </c>
      <c r="B34" s="2" t="s">
        <v>60</v>
      </c>
      <c r="C34" s="10">
        <f>SUM(C35:C39)</f>
        <v>385103.35999999999</v>
      </c>
      <c r="D34" s="10">
        <f>SUM(D35:D39)</f>
        <v>199316.73735000001</v>
      </c>
      <c r="E34" s="10">
        <f>D34/C34*100</f>
        <v>51.756686140053418</v>
      </c>
      <c r="F34" s="10">
        <f>SUM(F35:F39)</f>
        <v>113654.30048999999</v>
      </c>
      <c r="G34" s="8">
        <f>D34/F34*100</f>
        <v>175.37104754565544</v>
      </c>
    </row>
    <row r="35" spans="1:7" x14ac:dyDescent="0.25">
      <c r="A35" s="4" t="s">
        <v>61</v>
      </c>
      <c r="B35" s="3" t="s">
        <v>62</v>
      </c>
      <c r="C35" s="11">
        <v>25248.6</v>
      </c>
      <c r="D35" s="11">
        <v>10206.68051</v>
      </c>
      <c r="E35" s="11">
        <f t="shared" si="6"/>
        <v>40.424738440943266</v>
      </c>
      <c r="F35" s="11">
        <v>24987.462169999999</v>
      </c>
      <c r="G35" s="11">
        <f t="shared" ref="G35" si="8">D35/F35*100</f>
        <v>40.847207453721182</v>
      </c>
    </row>
    <row r="36" spans="1:7" x14ac:dyDescent="0.25">
      <c r="A36" s="4" t="s">
        <v>63</v>
      </c>
      <c r="B36" s="3" t="s">
        <v>64</v>
      </c>
      <c r="C36" s="11">
        <v>2780</v>
      </c>
      <c r="D36" s="11">
        <v>390</v>
      </c>
      <c r="E36" s="11"/>
      <c r="F36" s="11"/>
      <c r="G36" s="9"/>
    </row>
    <row r="37" spans="1:7" x14ac:dyDescent="0.25">
      <c r="A37" s="4" t="s">
        <v>65</v>
      </c>
      <c r="B37" s="3" t="s">
        <v>66</v>
      </c>
      <c r="C37" s="11">
        <v>356442.76</v>
      </c>
      <c r="D37" s="11">
        <v>188323.27794</v>
      </c>
      <c r="E37" s="11">
        <f t="shared" ref="E37" si="9">D37/C37*100</f>
        <v>52.834087004600683</v>
      </c>
      <c r="F37" s="11">
        <v>88330.650389999995</v>
      </c>
      <c r="G37" s="9">
        <f t="shared" ref="G37:G39" si="10">D37/F37*100</f>
        <v>213.20263929735569</v>
      </c>
    </row>
    <row r="38" spans="1:7" ht="24" x14ac:dyDescent="0.25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 x14ac:dyDescent="0.25">
      <c r="A39" s="4" t="s">
        <v>69</v>
      </c>
      <c r="B39" s="3" t="s">
        <v>70</v>
      </c>
      <c r="C39" s="11">
        <v>632</v>
      </c>
      <c r="D39" s="11">
        <v>396.77890000000002</v>
      </c>
      <c r="E39" s="11">
        <f>D39/C39*100</f>
        <v>62.781471518987345</v>
      </c>
      <c r="F39" s="11">
        <v>336.18792999999999</v>
      </c>
      <c r="G39" s="11">
        <f t="shared" si="10"/>
        <v>118.0229462729373</v>
      </c>
    </row>
    <row r="40" spans="1:7" x14ac:dyDescent="0.25">
      <c r="A40" s="5" t="s">
        <v>71</v>
      </c>
      <c r="B40" s="2" t="s">
        <v>72</v>
      </c>
      <c r="C40" s="10">
        <f>SUM(C41:C42)</f>
        <v>300</v>
      </c>
      <c r="D40" s="10">
        <f>SUM(D41:D42)</f>
        <v>100</v>
      </c>
      <c r="E40" s="10"/>
      <c r="F40" s="10">
        <f>SUM(F41:F42)</f>
        <v>1049.48252</v>
      </c>
      <c r="G40" s="10">
        <f t="shared" ref="G40:G41" si="11">D40/F40*100</f>
        <v>9.5285055343275271</v>
      </c>
    </row>
    <row r="41" spans="1:7" x14ac:dyDescent="0.25">
      <c r="A41" s="4" t="s">
        <v>73</v>
      </c>
      <c r="B41" s="3" t="s">
        <v>74</v>
      </c>
      <c r="C41" s="11">
        <v>300</v>
      </c>
      <c r="D41" s="11">
        <v>100</v>
      </c>
      <c r="E41" s="11"/>
      <c r="F41" s="11">
        <v>1049.48252</v>
      </c>
      <c r="G41" s="11">
        <f t="shared" si="11"/>
        <v>9.5285055343275271</v>
      </c>
    </row>
    <row r="42" spans="1:7" x14ac:dyDescent="0.25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 x14ac:dyDescent="0.25">
      <c r="A43" s="5" t="s">
        <v>77</v>
      </c>
      <c r="B43" s="2" t="s">
        <v>78</v>
      </c>
      <c r="C43" s="10">
        <f>SUM(C44:C51)</f>
        <v>1969268.81</v>
      </c>
      <c r="D43" s="10">
        <f>SUM(D44:D51)</f>
        <v>1149584.6276799999</v>
      </c>
      <c r="E43" s="10">
        <f>D43/C43*100</f>
        <v>58.376216687248494</v>
      </c>
      <c r="F43" s="10">
        <f>SUM(F44:F51)</f>
        <v>1117493.4473400002</v>
      </c>
      <c r="G43" s="8">
        <f>D43/F43*100</f>
        <v>102.87171082894375</v>
      </c>
    </row>
    <row r="44" spans="1:7" x14ac:dyDescent="0.25">
      <c r="A44" s="4" t="s">
        <v>79</v>
      </c>
      <c r="B44" s="3" t="s">
        <v>80</v>
      </c>
      <c r="C44" s="11">
        <v>881117.26720999996</v>
      </c>
      <c r="D44" s="11">
        <v>507865.86200999998</v>
      </c>
      <c r="E44" s="11">
        <f t="shared" ref="E44:E46" si="12">D44/C44*100</f>
        <v>57.638850231379976</v>
      </c>
      <c r="F44" s="11">
        <v>499507.93109999999</v>
      </c>
      <c r="G44" s="9">
        <f t="shared" ref="G44:G46" si="13">D44/F44*100</f>
        <v>101.67323287371923</v>
      </c>
    </row>
    <row r="45" spans="1:7" x14ac:dyDescent="0.25">
      <c r="A45" s="4" t="s">
        <v>81</v>
      </c>
      <c r="B45" s="3" t="s">
        <v>82</v>
      </c>
      <c r="C45" s="11">
        <v>853254.21279000002</v>
      </c>
      <c r="D45" s="11">
        <v>495785.97198999999</v>
      </c>
      <c r="E45" s="11">
        <f t="shared" si="12"/>
        <v>58.10530608092305</v>
      </c>
      <c r="F45" s="11">
        <v>482169.72641</v>
      </c>
      <c r="G45" s="9">
        <f t="shared" si="13"/>
        <v>102.82395281872627</v>
      </c>
    </row>
    <row r="46" spans="1:7" x14ac:dyDescent="0.25">
      <c r="A46" s="4" t="s">
        <v>83</v>
      </c>
      <c r="B46" s="3" t="s">
        <v>84</v>
      </c>
      <c r="C46" s="11">
        <v>165402.07</v>
      </c>
      <c r="D46" s="11">
        <v>107998.64200000001</v>
      </c>
      <c r="E46" s="11">
        <f t="shared" si="12"/>
        <v>65.29461330199797</v>
      </c>
      <c r="F46" s="11">
        <v>84847.979179999995</v>
      </c>
      <c r="G46" s="9">
        <f t="shared" si="13"/>
        <v>127.28487236082222</v>
      </c>
    </row>
    <row r="47" spans="1:7" x14ac:dyDescent="0.25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 x14ac:dyDescent="0.25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 x14ac:dyDescent="0.25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 x14ac:dyDescent="0.25">
      <c r="A50" s="4" t="s">
        <v>91</v>
      </c>
      <c r="B50" s="3" t="s">
        <v>92</v>
      </c>
      <c r="C50" s="11">
        <v>15859.72</v>
      </c>
      <c r="D50" s="11">
        <v>10513.765069999999</v>
      </c>
      <c r="E50" s="11">
        <f t="shared" ref="E50:E51" si="14">D50/C50*100</f>
        <v>66.292248980435971</v>
      </c>
      <c r="F50" s="11">
        <v>11249.244650000001</v>
      </c>
      <c r="G50" s="9">
        <f t="shared" ref="G50:G54" si="15">D50/F50*100</f>
        <v>93.461964755118004</v>
      </c>
    </row>
    <row r="51" spans="1:7" x14ac:dyDescent="0.25">
      <c r="A51" s="4" t="s">
        <v>93</v>
      </c>
      <c r="B51" s="3" t="s">
        <v>94</v>
      </c>
      <c r="C51" s="11">
        <v>53635.54</v>
      </c>
      <c r="D51" s="11">
        <v>27420.386610000001</v>
      </c>
      <c r="E51" s="11">
        <f t="shared" si="14"/>
        <v>51.123539746220516</v>
      </c>
      <c r="F51" s="11">
        <v>39718.565999999999</v>
      </c>
      <c r="G51" s="9">
        <f t="shared" si="15"/>
        <v>69.036698379291948</v>
      </c>
    </row>
    <row r="52" spans="1:7" x14ac:dyDescent="0.25">
      <c r="A52" s="5" t="s">
        <v>95</v>
      </c>
      <c r="B52" s="2" t="s">
        <v>96</v>
      </c>
      <c r="C52" s="10">
        <f>SUM(C53:C54)</f>
        <v>381426.26999999996</v>
      </c>
      <c r="D52" s="10">
        <f>SUM(D53:D54)</f>
        <v>324614.35605999996</v>
      </c>
      <c r="E52" s="10">
        <f>D52/C52*100</f>
        <v>85.10540085768082</v>
      </c>
      <c r="F52" s="10">
        <f>SUM(F53:F54)</f>
        <v>117145.7889</v>
      </c>
      <c r="G52" s="8">
        <f>D52/F52*100</f>
        <v>277.10288104090779</v>
      </c>
    </row>
    <row r="53" spans="1:7" x14ac:dyDescent="0.25">
      <c r="A53" s="4" t="s">
        <v>97</v>
      </c>
      <c r="B53" s="3" t="s">
        <v>98</v>
      </c>
      <c r="C53" s="11">
        <v>375478.16</v>
      </c>
      <c r="D53" s="11">
        <v>321342.90188999998</v>
      </c>
      <c r="E53" s="11">
        <f t="shared" ref="E53:E54" si="16">D53/C53*100</f>
        <v>85.582315064609887</v>
      </c>
      <c r="F53" s="11">
        <v>113508.87555</v>
      </c>
      <c r="G53" s="9">
        <f t="shared" si="15"/>
        <v>283.09936146662847</v>
      </c>
    </row>
    <row r="54" spans="1:7" x14ac:dyDescent="0.25">
      <c r="A54" s="4" t="s">
        <v>99</v>
      </c>
      <c r="B54" s="3" t="s">
        <v>100</v>
      </c>
      <c r="C54" s="11">
        <v>5948.11</v>
      </c>
      <c r="D54" s="11">
        <v>3271.45417</v>
      </c>
      <c r="E54" s="11">
        <f t="shared" si="16"/>
        <v>54.999893579641267</v>
      </c>
      <c r="F54" s="11">
        <v>3636.9133499999998</v>
      </c>
      <c r="G54" s="9">
        <f t="shared" si="15"/>
        <v>89.951391610690976</v>
      </c>
    </row>
    <row r="55" spans="1:7" x14ac:dyDescent="0.25">
      <c r="A55" s="5" t="s">
        <v>101</v>
      </c>
      <c r="B55" s="2" t="s">
        <v>102</v>
      </c>
      <c r="C55" s="10"/>
      <c r="D55" s="10"/>
      <c r="E55" s="10"/>
      <c r="F55" s="10">
        <f>SUM(F56:F62)</f>
        <v>5328.29709</v>
      </c>
      <c r="G55" s="8"/>
    </row>
    <row r="56" spans="1:7" x14ac:dyDescent="0.25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 x14ac:dyDescent="0.25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 x14ac:dyDescent="0.25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 x14ac:dyDescent="0.25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 x14ac:dyDescent="0.25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 x14ac:dyDescent="0.25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 x14ac:dyDescent="0.25">
      <c r="A62" s="4" t="s">
        <v>115</v>
      </c>
      <c r="B62" s="3" t="s">
        <v>116</v>
      </c>
      <c r="C62" s="11"/>
      <c r="D62" s="11"/>
      <c r="E62" s="11"/>
      <c r="F62" s="11">
        <v>5328.29709</v>
      </c>
      <c r="G62" s="11"/>
    </row>
    <row r="63" spans="1:7" x14ac:dyDescent="0.25">
      <c r="A63" s="5" t="s">
        <v>117</v>
      </c>
      <c r="B63" s="2" t="s">
        <v>118</v>
      </c>
      <c r="C63" s="10">
        <f>SUM(C64:C68)</f>
        <v>118223.88</v>
      </c>
      <c r="D63" s="10">
        <f>SUM(D64:D68)</f>
        <v>71709.961160000006</v>
      </c>
      <c r="E63" s="10">
        <f t="shared" ref="E63:E64" si="17">D63/C63*100</f>
        <v>60.656071480651796</v>
      </c>
      <c r="F63" s="10">
        <f>SUM(F64:F68)</f>
        <v>87833.583429999999</v>
      </c>
      <c r="G63" s="10">
        <f t="shared" ref="G63:G67" si="18">D63/F63*100</f>
        <v>81.642987066729546</v>
      </c>
    </row>
    <row r="64" spans="1:7" x14ac:dyDescent="0.25">
      <c r="A64" s="4" t="s">
        <v>119</v>
      </c>
      <c r="B64" s="3" t="s">
        <v>120</v>
      </c>
      <c r="C64" s="11">
        <v>6986.18</v>
      </c>
      <c r="D64" s="11">
        <v>4052.32719</v>
      </c>
      <c r="E64" s="11">
        <f t="shared" si="17"/>
        <v>58.004906687202443</v>
      </c>
      <c r="F64" s="11">
        <v>3969.5883399999998</v>
      </c>
      <c r="G64" s="11">
        <f t="shared" si="18"/>
        <v>102.08431814367935</v>
      </c>
    </row>
    <row r="65" spans="1:7" x14ac:dyDescent="0.25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 x14ac:dyDescent="0.25">
      <c r="A66" s="4" t="s">
        <v>123</v>
      </c>
      <c r="B66" s="3" t="s">
        <v>124</v>
      </c>
      <c r="C66" s="11">
        <v>35441</v>
      </c>
      <c r="D66" s="11">
        <v>31374.9126</v>
      </c>
      <c r="E66" s="11">
        <f t="shared" ref="E66:E67" si="19">D66/C66*100</f>
        <v>88.527165147710278</v>
      </c>
      <c r="F66" s="11">
        <v>28509.514749999998</v>
      </c>
      <c r="G66" s="11">
        <f t="shared" si="18"/>
        <v>110.05067211815663</v>
      </c>
    </row>
    <row r="67" spans="1:7" x14ac:dyDescent="0.25">
      <c r="A67" s="4" t="s">
        <v>125</v>
      </c>
      <c r="B67" s="3" t="s">
        <v>126</v>
      </c>
      <c r="C67" s="11">
        <v>75796.7</v>
      </c>
      <c r="D67" s="11">
        <v>36282.721369999999</v>
      </c>
      <c r="E67" s="11">
        <f t="shared" si="19"/>
        <v>47.868471015228899</v>
      </c>
      <c r="F67" s="11">
        <v>55354.480340000002</v>
      </c>
      <c r="G67" s="11">
        <f t="shared" si="18"/>
        <v>65.546133117216783</v>
      </c>
    </row>
    <row r="68" spans="1:7" x14ac:dyDescent="0.25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 x14ac:dyDescent="0.25">
      <c r="A69" s="5" t="s">
        <v>129</v>
      </c>
      <c r="B69" s="2" t="s">
        <v>130</v>
      </c>
      <c r="C69" s="10">
        <f>SUM(C70:C73)</f>
        <v>140004.25</v>
      </c>
      <c r="D69" s="10">
        <f>SUM(D70:D73)</f>
        <v>84515.197919999991</v>
      </c>
      <c r="E69" s="10">
        <f>D69/C69*100</f>
        <v>60.366165969961614</v>
      </c>
      <c r="F69" s="10">
        <f>SUM(F70:F73)</f>
        <v>80092.09332</v>
      </c>
      <c r="G69" s="8">
        <f>D69/F69*100</f>
        <v>105.52252340605948</v>
      </c>
    </row>
    <row r="70" spans="1:7" x14ac:dyDescent="0.25">
      <c r="A70" s="4" t="s">
        <v>131</v>
      </c>
      <c r="B70" s="3" t="s">
        <v>132</v>
      </c>
      <c r="C70" s="11">
        <v>113827.55</v>
      </c>
      <c r="D70" s="11">
        <v>77233.053329999995</v>
      </c>
      <c r="E70" s="11">
        <f t="shared" ref="E70:E72" si="20">D70/C70*100</f>
        <v>67.85093180868779</v>
      </c>
      <c r="F70" s="11">
        <v>67645.528789999997</v>
      </c>
      <c r="G70" s="9">
        <f t="shared" ref="G70:G71" si="21">D70/F70*100</f>
        <v>114.1731829309276</v>
      </c>
    </row>
    <row r="71" spans="1:7" x14ac:dyDescent="0.25">
      <c r="A71" s="4" t="s">
        <v>133</v>
      </c>
      <c r="B71" s="3" t="s">
        <v>134</v>
      </c>
      <c r="C71" s="11">
        <v>11682</v>
      </c>
      <c r="D71" s="11">
        <v>4194.0932000000003</v>
      </c>
      <c r="E71" s="11">
        <f t="shared" si="20"/>
        <v>35.902184557438801</v>
      </c>
      <c r="F71" s="11">
        <v>9435.6516100000008</v>
      </c>
      <c r="G71" s="9">
        <f t="shared" si="21"/>
        <v>44.449428331532047</v>
      </c>
    </row>
    <row r="72" spans="1:7" x14ac:dyDescent="0.25">
      <c r="A72" s="4" t="s">
        <v>135</v>
      </c>
      <c r="B72" s="3" t="s">
        <v>136</v>
      </c>
      <c r="C72" s="11">
        <v>9623.59</v>
      </c>
      <c r="D72" s="11">
        <v>0</v>
      </c>
      <c r="E72" s="11">
        <f t="shared" si="20"/>
        <v>0</v>
      </c>
      <c r="F72" s="11"/>
      <c r="G72" s="9"/>
    </row>
    <row r="73" spans="1:7" x14ac:dyDescent="0.25">
      <c r="A73" s="4" t="s">
        <v>137</v>
      </c>
      <c r="B73" s="3" t="s">
        <v>138</v>
      </c>
      <c r="C73" s="11">
        <v>4871.1099999999997</v>
      </c>
      <c r="D73" s="11">
        <v>3088.0513900000001</v>
      </c>
      <c r="E73" s="11">
        <f>D73/C73*100</f>
        <v>63.395230039970365</v>
      </c>
      <c r="F73" s="11">
        <v>3010.9129200000002</v>
      </c>
      <c r="G73" s="9">
        <f t="shared" ref="G73" si="22">D73/F73*100</f>
        <v>102.56196283484678</v>
      </c>
    </row>
    <row r="74" spans="1:7" x14ac:dyDescent="0.25">
      <c r="A74" s="5" t="s">
        <v>139</v>
      </c>
      <c r="B74" s="2" t="s">
        <v>140</v>
      </c>
      <c r="C74" s="10">
        <f>SUM(C75:C77)</f>
        <v>4581.42</v>
      </c>
      <c r="D74" s="10">
        <f>SUM(D75:D77)</f>
        <v>3388.7441100000001</v>
      </c>
      <c r="E74" s="10">
        <f>D74/C74*100</f>
        <v>73.967113034823257</v>
      </c>
      <c r="F74" s="10">
        <f>SUM(F75:F77)</f>
        <v>2527.9173700000001</v>
      </c>
      <c r="G74" s="10">
        <f>D74/F74*100</f>
        <v>134.05280371169727</v>
      </c>
    </row>
    <row r="75" spans="1:7" x14ac:dyDescent="0.25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 x14ac:dyDescent="0.25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 x14ac:dyDescent="0.25">
      <c r="A77" s="4" t="s">
        <v>145</v>
      </c>
      <c r="B77" s="3" t="s">
        <v>146</v>
      </c>
      <c r="C77" s="11">
        <v>4581.42</v>
      </c>
      <c r="D77" s="11">
        <v>3388.7441100000001</v>
      </c>
      <c r="E77" s="11">
        <f>D77/C77*100</f>
        <v>73.967113034823257</v>
      </c>
      <c r="F77" s="11">
        <v>2527.9173700000001</v>
      </c>
      <c r="G77" s="11">
        <f t="shared" ref="G77" si="23">D77/F77*100</f>
        <v>134.05280371169727</v>
      </c>
    </row>
    <row r="78" spans="1:7" x14ac:dyDescent="0.25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 x14ac:dyDescent="0.25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 x14ac:dyDescent="0.25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 x14ac:dyDescent="0.25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 x14ac:dyDescent="0.25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 x14ac:dyDescent="0.25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2020-10-06T11:41:33Z</dcterms:modified>
</cp:coreProperties>
</file>