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-1 " sheetId="1" r:id="rId1"/>
  </sheets>
  <definedNames>
    <definedName name="_xlnm.Print_Titles" localSheetId="0">'прил-1 '!$14:$14</definedName>
  </definedNames>
  <calcPr fullCalcOnLoad="1"/>
</workbook>
</file>

<file path=xl/sharedStrings.xml><?xml version="1.0" encoding="utf-8"?>
<sst xmlns="http://schemas.openxmlformats.org/spreadsheetml/2006/main" count="314" uniqueCount="206">
  <si>
    <t>1 09 04040 01 0000 110</t>
  </si>
  <si>
    <t>Налог на имущество, переходящего в порядке наследования или дарения</t>
  </si>
  <si>
    <t>1 00 00000 00 0000 000</t>
  </si>
  <si>
    <t>Государственная пошлина по делам, рассматриваемым в судах общей юрисдикции, мировыми судьями, (за исключением государственной пошлины по делам, рассматриваемым Верховным Судом Российской Федерации)</t>
  </si>
  <si>
    <t>1 08 00000 00 0000 000</t>
  </si>
  <si>
    <t xml:space="preserve">1 08 03010 01 0000 110 </t>
  </si>
  <si>
    <t xml:space="preserve">1 08 07140 01 0000 110 </t>
  </si>
  <si>
    <t>ЗАДОЛЖЕННОСТЬ И ПЕРЕРАСЧЕТЫ  ПО ОТМЕНЕННЫМ НАЛОГАМ, СБОРАМ И ИНЫМ ОБЯЗАТЕЛЬНЫМ ПЛАТЕЖАМ</t>
  </si>
  <si>
    <t>3 00 00000 00 0000 000</t>
  </si>
  <si>
    <t xml:space="preserve">Государственная пошлина за государственную регистрацию транспортных средств и иные  юридически значимые  действия, связанные с изменениями и выдачей  документов на транспортные средства, выдачей регистрационных  знаков, приемом квалификационных экзаменов на получение права на управление транспортными средствами </t>
  </si>
  <si>
    <t>000</t>
  </si>
  <si>
    <t>2 02 00000 00 0000 000</t>
  </si>
  <si>
    <t>Налог на доходы физических лиц</t>
  </si>
  <si>
    <t xml:space="preserve"> Сумма </t>
  </si>
  <si>
    <t>Единый налог на вмененный доход для отдельных видов деятельности</t>
  </si>
  <si>
    <t xml:space="preserve"> Коды </t>
  </si>
  <si>
    <t xml:space="preserve"> Наименования</t>
  </si>
  <si>
    <t>ПРОЧИЕ НЕНАЛОГОВЫЕ ДОХОДЫ</t>
  </si>
  <si>
    <t>1 17 00000 00 0000 000</t>
  </si>
  <si>
    <t>БЕЗВОЗМЕЗДНЫЕ ПОСТУПЛЕНИЯ ОТ ДРУГИХ БЮДЖЕТОВ БЮДЖЕТНОЙ СИСТЕМЫ РОССИЙСКОЙ ФЕДЕРАЦИИ</t>
  </si>
  <si>
    <t>2 02 01003 02 0000 151</t>
  </si>
  <si>
    <t>Платежи, взимаемые организациями, созданными  муниципальными образованиями, за выполнение определенных  функций</t>
  </si>
  <si>
    <t xml:space="preserve">1 05 02000 02 0000 110 </t>
  </si>
  <si>
    <t xml:space="preserve">1 06 01000 00 0000 110 </t>
  </si>
  <si>
    <t xml:space="preserve">1 06 06000 00 0000 110 </t>
  </si>
  <si>
    <t xml:space="preserve">ГОСУДАРСТВЕННАЯ ПОШЛИНА,СБОРЫ </t>
  </si>
  <si>
    <t>ДОХОДЫ</t>
  </si>
  <si>
    <t>Налог на имущество физических лиц</t>
  </si>
  <si>
    <t>Доходы от продажи нематериальных активов</t>
  </si>
  <si>
    <t>Возмещение потерь сельскохозяйственного производства, связанных с изъятием сельскохозяйственных угодий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</si>
  <si>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</si>
  <si>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</si>
  <si>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распространение наружной рекламы</t>
  </si>
  <si>
    <t>НАЛОГИ НА ПРИБЫЛЬ, ДОХОДЫ</t>
  </si>
  <si>
    <t>1 01 00000 00 0000 000</t>
  </si>
  <si>
    <t xml:space="preserve">1 01 02000 01 0000 110 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</si>
  <si>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</si>
  <si>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</si>
  <si>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</si>
  <si>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</si>
  <si>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</si>
  <si>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1 09 00000 00 0000 000</t>
  </si>
  <si>
    <t>Прочие налоги и сборы (по отмененным местным налогам и сборам)</t>
  </si>
  <si>
    <t>1 09 07000 03 0000 110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</si>
  <si>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</si>
  <si>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</si>
  <si>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1 17 02000 00 0000 180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</si>
  <si>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</si>
  <si>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</si>
  <si>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1 17 05040 04 0000 180</t>
  </si>
  <si>
    <t xml:space="preserve">     Прочие неналоговые доходы бюджетов городских округов</t>
  </si>
  <si>
    <t>1 17 05050 04 0000 180</t>
  </si>
  <si>
    <t xml:space="preserve">     Прочие неналоговые доходы бюджетов муниципальных районов</t>
  </si>
  <si>
    <t>1 17 05050 10 0000 180</t>
  </si>
  <si>
    <t xml:space="preserve">     Прочие неналоговые доходы бюджетов поселений</t>
  </si>
  <si>
    <t>Плата за негативное воздействие на окружающую среду</t>
  </si>
  <si>
    <t>Прочие доходы от использования имущества и прав, находящихся в государственной и муниципальной собственности</t>
  </si>
  <si>
    <t>1 11 08000 00 0000 120</t>
  </si>
  <si>
    <t>ПЛАТЕЖИ ПРИ ПОЛЬЗОВАНИИ ПРИРОДНЫМИ РЕСУРСАМИ</t>
  </si>
  <si>
    <t>1 12 00000 00 0000 000</t>
  </si>
  <si>
    <t>1 12 01000 01 0000 120</t>
  </si>
  <si>
    <t>ДОХОДЫ ОТ ПРОДАЖИ МАТЕРИАЛЬНЫХ И НЕМАТЕРИАЛЬНЫХ АКТИВОВ</t>
  </si>
  <si>
    <t>1 14 00000 00 0000 000</t>
  </si>
  <si>
    <t xml:space="preserve">Доходы от продажи квартир </t>
  </si>
  <si>
    <t>1 14 01000 00 0000 410</t>
  </si>
  <si>
    <t>1 14 04000 00 0000 420</t>
  </si>
  <si>
    <t>1 15 02030 03 0000 140</t>
  </si>
  <si>
    <t>ШТРАФЫ, САНКЦИИ, ВОЗМЕЩЕНИЕ УЩЕРБА</t>
  </si>
  <si>
    <t>1 16 00000 00 0000 000</t>
  </si>
  <si>
    <t>1 11 05034 04 0000 120</t>
  </si>
  <si>
    <t>1 11 05035 05 0000 120</t>
  </si>
  <si>
    <t>1 11 05035 10 0000 120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</si>
  <si>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</si>
  <si>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 xml:space="preserve">          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</si>
  <si>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 xml:space="preserve">         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</si>
  <si>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</si>
  <si>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</si>
  <si>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</si>
  <si>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</si>
  <si>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</si>
  <si>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</si>
  <si>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1 15 02040 04 0000 140</t>
  </si>
  <si>
    <t>Платежи, взимаемые организациями городских округов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</si>
  <si>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</si>
  <si>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</si>
  <si>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1 16 90040 04 0000 140</t>
  </si>
  <si>
    <t>Прочие поступления от денежных взысканий (штрафов) и иных сумм возмещения ущерба, зачисляемые в бюджеты городских округов</t>
  </si>
  <si>
    <t>116 90050 05 0000 140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</si>
  <si>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</si>
  <si>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(тыс. рублей)</t>
  </si>
  <si>
    <t>ИТОГО ДОХОДОВ С УЧЕТОМ БЕЗВОЗМЕЗДНЫХ ПОСТУПЛЕНИЙ</t>
  </si>
  <si>
    <t>ДОХОДЫ ОТ ПРЕДПРИНИМАТЕЛЬСКОЙ И ИНОЙ ПРИНОСЯЩЕЙ ДОХОД ДЕЯТЕЛЬНОСТИ</t>
  </si>
  <si>
    <t>ВСЕГО ДОХОДОВ</t>
  </si>
  <si>
    <t xml:space="preserve">Государственная пошлина по делам, рассматриваемым  в судах общей юрисдикции, мировыми судьями (за  исключением госпошлины по делам, рассматриваемым Верховным Судом РФ)  </t>
  </si>
  <si>
    <t xml:space="preserve">000 </t>
  </si>
  <si>
    <t>1 11 09044 04 0000 120</t>
  </si>
  <si>
    <t>1 11 02032 04 0000 120</t>
  </si>
  <si>
    <t>1 11 05010 04 0000 120</t>
  </si>
  <si>
    <t>1 11 07014 04 0000 120</t>
  </si>
  <si>
    <t>2 02 03000 00 0000 151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</si>
  <si>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 </t>
  </si>
  <si>
    <t>1 11 01040 04 0000 120</t>
  </si>
  <si>
    <t>Доходы от размещения временно свободных  средств бюджетов городских округов</t>
  </si>
  <si>
    <t xml:space="preserve">1 06 01020 04 0000 110 </t>
  </si>
  <si>
    <t xml:space="preserve">1 09 07050 04 0000 110 </t>
  </si>
  <si>
    <t>Субвенции  бюджетам субъектов Российской Федерации и муниципальных образований</t>
  </si>
  <si>
    <t>2 02 03015 04 0000 151</t>
  </si>
  <si>
    <t>2 02 03022 04 0000 151</t>
  </si>
  <si>
    <t>2 02 03999 04 0000 151</t>
  </si>
  <si>
    <t>2 02 04000  00 0000 151</t>
  </si>
  <si>
    <t>2 02 04005  04 0000 151</t>
  </si>
  <si>
    <t>Иные межбюджетные трансферты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</si>
  <si>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</si>
  <si>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</si>
  <si>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Прочие субвенции бюджетам городских округов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</si>
  <si>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</si>
  <si>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3 02 00000 00 0000 000</t>
  </si>
  <si>
    <t>Рыночные продажи товаров и услуг</t>
  </si>
  <si>
    <t>Прочие безвозмездные поступления муниципальным учреждениям, находящимся в ведении органов местного самоуправления  городских округов</t>
  </si>
  <si>
    <t>3 02 01040 04 0000 130</t>
  </si>
  <si>
    <t>3 03 00000 00 0000 000</t>
  </si>
  <si>
    <t>2 02 03026 04 0000 151</t>
  </si>
  <si>
    <t>2 02 03029 04 0000 151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</si>
  <si>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</si>
  <si>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</si>
  <si>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3 03 99040 04 0000 180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</si>
  <si>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</si>
  <si>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</si>
  <si>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Государственная пошлина за выдачу разрешения на установку рекламной конструкции</t>
  </si>
  <si>
    <t>Прочие местные налоги и сборы, мобилизуемые на территориях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</si>
  <si>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</si>
  <si>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</si>
  <si>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</si>
  <si>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</si>
  <si>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оказания услуг учреждениями,находящимися в ведении органов местного самоуправления городских округов</t>
  </si>
  <si>
    <t>1 14 06012 04 0000 430</t>
  </si>
  <si>
    <t>3 03 04040 04 0000 180</t>
  </si>
  <si>
    <t>3 03 05040 04 0000 180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</si>
  <si>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</si>
  <si>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</si>
  <si>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                                                 Поступления доходов в бюджет города Реутов   </t>
  </si>
  <si>
    <t>2 02 04019 04 0000 151</t>
  </si>
  <si>
    <t xml:space="preserve"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 </t>
  </si>
  <si>
    <t xml:space="preserve">1 06 06012 04 0000 110 </t>
  </si>
  <si>
    <t xml:space="preserve">1 06 06022 04 0000 110 </t>
  </si>
  <si>
    <t xml:space="preserve">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</si>
  <si>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городских округов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</si>
  <si>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</si>
  <si>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в 2010 году по основным источникам</t>
  </si>
  <si>
    <t>Прочие неналоговые доходы бюджетов городских округов</t>
  </si>
  <si>
    <t>2 02 01000 00 0000 151</t>
  </si>
  <si>
    <t>2 02 01001 04 0000 151</t>
  </si>
  <si>
    <t>Дотации бюджетам городских округов на выравнивание бюджетной обеспеченности</t>
  </si>
  <si>
    <t>Дотации бюджетам субъектов Российской Федерации и муниципальных образований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</si>
  <si>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</si>
  <si>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</si>
  <si>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Безвозмездные поступления от предпринимательской и иной приносящей доход деятельности </t>
  </si>
  <si>
    <t xml:space="preserve">                                                                                                            Советов депутатов</t>
  </si>
  <si>
    <t xml:space="preserve">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</si>
  <si>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к Решению Реутовского городского</t>
  </si>
  <si>
    <t>1 14 02033 04 0000 410</t>
  </si>
  <si>
    <t xml:space="preserve">                                                                                                            от_____________№______________</t>
  </si>
  <si>
    <t xml:space="preserve">                                                                                                            "Приложение № 1</t>
  </si>
  <si>
    <t>"</t>
  </si>
  <si>
    <t xml:space="preserve">                                                                                                            от  02.12.2009 №122/2009-НА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</si>
  <si>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</si>
  <si>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</si>
  <si>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граниицах городских округов,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</si>
  <si>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</si>
  <si>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2 02 03021 04 0000 151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</si>
  <si>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</si>
  <si>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</si>
  <si>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2 02 03069 04 0000 151</t>
  </si>
  <si>
    <t>2 02 02000 00 0000 151</t>
  </si>
  <si>
    <t>2 02 02999 04 0000 151</t>
  </si>
  <si>
    <t>Прочие субсидии бюджетам городских округов</t>
  </si>
  <si>
    <t>Субсидии  бюджетам субъектов  Российской Федерации и муниципальных образований (межбюджетные субсидии)</t>
  </si>
  <si>
    <t>1 18 00000 00 0000 000</t>
  </si>
  <si>
    <t xml:space="preserve"> 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</si>
  <si>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</si>
  <si>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 xml:space="preserve">ДОХОДЫ БЮДЖЕТОВ БЮДЖЕТНОЙ СИСТЕМЫ РОССИЙСКОЙ  ФЕДЕРАЦИИ ОТ ВОЗВРАТА ОСТАТКОВ СУБСИДИЙ, СУБВЕНЦИЙ  И ИНЫХ МЕЖБЮДЖЕТНЫХ ТРАНСФЕРТОВ, ИМЕЮЩИХ ЦЕЛЕВОЕ НАЗНАЧЕНИЕ, ПРОШЛЫХ ЛЕТ </t>
  </si>
  <si>
    <t>2 02 02088 04 0001 151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</si>
  <si>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</si>
  <si>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</si>
  <si>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</si>
  <si>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</si>
  <si>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                        24 ноября 1995 года №181-ФЗ "О социальной защите инвалидов в Российской Федерации"</t>
  </si>
  <si>
    <r>
      <t xml:space="preserve">Субвенции бюджетам городских округов на ежемесячное денежное вознаграждение за </t>
    </r>
    <r>
      <rPr>
        <sz val="12"/>
        <rFont val="Times New Roman"/>
        <family val="1"/>
      </rPr>
      <t xml:space="preserve">классное руководство </t>
    </r>
  </si>
  <si>
    <t>Субвенции бюджетам городских округов на обеспечение жильем отдельных категорий 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
N 714 "Об обеспечении жильем ветеранов Великой Отечественной войны 1941-1945 годов"</t>
  </si>
  <si>
    <t>111 05024 04 0000 120</t>
  </si>
  <si>
    <t>Доходы от реализации иного имущества, находящегося 
в собственности городских округов (за исключением имущества муниципальных автономных учреждений, а также муниципальных унитарных предприятий, в числе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</si>
  <si>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
в границах городских округов</t>
  </si>
  <si>
    <t>1 19 04010 04 0000 180</t>
  </si>
  <si>
    <t>1 19 00000 00 0000 000</t>
  </si>
  <si>
    <t>ВОЗВРАТ ОСАТКОВ СУБСИДИЙ.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</si>
  <si>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бюжетов городских округов </t>
  </si>
  <si>
    <t>Доходы от прордажи квартир</t>
  </si>
  <si>
    <t>1 14 01040 04 0000 410</t>
  </si>
  <si>
    <t>1 13 00000 00 0000 000</t>
  </si>
  <si>
    <t>1 13 03040 04 0000 000</t>
  </si>
  <si>
    <t>2 02 03002 04 0000 151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</si>
  <si>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</si>
  <si>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</si>
  <si>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Доходы от оказания платных услуг и компенсации затрат государства</t>
  </si>
  <si>
    <t xml:space="preserve">Субвенции бюджетам городских округов на осуществление полномочий по подготовке проведения статистических переписей </t>
  </si>
  <si>
    <t xml:space="preserve">                                                                                                            от 14 июля 2010 года № 57/2010-НА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</si>
</sst>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"/>
    <numFmt numFmtId="169" formatCode="#,##0.000"/>
  </numFmts>
  <fonts count="11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 wrapText="1"/>
    </xf>
    <xf numFmtId="0" fontId="5" fillId="0" borderId="0" xfId="0" applyFont="1" applyFill="1" applyBorder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5" fillId="2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Border="1" applyAlignment="1">
      <alignment vertical="top" wrapText="1"/>
    </xf>
    <xf numFmtId="2" fontId="9" fillId="0" borderId="0" xfId="0" applyNumberFormat="1" applyFont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left" vertical="top" wrapText="1"/>
    </xf>
    <xf numFmtId="164" fontId="5" fillId="3" borderId="2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Fill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9"/>
  <sheetViews>
    <sheetView tabSelected="1" zoomScale="90" zoomScaleNormal="90" workbookViewId="0" topLeftCell="A1">
      <selection activeCell="C5" sqref="C5:D5"/>
    </sheetView>
  </sheetViews>
  <sheetFormatPr defaultColWidth="9.00390625" defaultRowHeight="12.75"/>
  <cols>
    <col min="1" max="1" width="4.625" style="9" customWidth="1"/>
    <col min="2" max="2" width="25.375" style="5" customWidth="1"/>
    <col min="3" max="3" width="67.00390625" style="19" customWidth="1"/>
    <col min="4" max="4" width="16.875" style="17" customWidth="1"/>
    <col min="5" max="16384" width="9.125" style="2" customWidth="1"/>
  </cols>
  <sheetData>
    <row r="2" spans="3:4" ht="15.75">
      <c r="C2" s="49" t="s">
        <v>158</v>
      </c>
      <c r="D2" s="50"/>
    </row>
    <row r="3" spans="3:4" ht="15.75">
      <c r="C3" s="49" t="s">
        <v>159</v>
      </c>
      <c r="D3" s="50"/>
    </row>
    <row r="4" spans="3:4" ht="15.75">
      <c r="C4" s="49" t="s">
        <v>157</v>
      </c>
      <c r="D4" s="50"/>
    </row>
    <row r="5" spans="3:4" ht="15.75">
      <c r="C5" s="49" t="s">
        <v>205</v>
      </c>
      <c r="D5" s="50"/>
    </row>
    <row r="6" spans="1:4" ht="18.75" customHeight="1">
      <c r="A6" s="56" t="s">
        <v>158</v>
      </c>
      <c r="B6" s="57"/>
      <c r="C6" s="49" t="s">
        <v>162</v>
      </c>
      <c r="D6" s="50"/>
    </row>
    <row r="7" spans="1:4" ht="15" customHeight="1">
      <c r="A7" s="56" t="s">
        <v>159</v>
      </c>
      <c r="B7" s="57"/>
      <c r="C7" s="49" t="s">
        <v>159</v>
      </c>
      <c r="D7" s="50"/>
    </row>
    <row r="8" spans="1:4" s="4" customFormat="1" ht="15" customHeight="1">
      <c r="A8" s="56" t="s">
        <v>157</v>
      </c>
      <c r="B8" s="57"/>
      <c r="C8" s="49" t="s">
        <v>157</v>
      </c>
      <c r="D8" s="50"/>
    </row>
    <row r="9" spans="1:4" ht="14.25" customHeight="1">
      <c r="A9" s="56" t="s">
        <v>161</v>
      </c>
      <c r="B9" s="57"/>
      <c r="C9" s="49" t="s">
        <v>164</v>
      </c>
      <c r="D9" s="50"/>
    </row>
    <row r="10" ht="15.75">
      <c r="D10" s="24"/>
    </row>
    <row r="11" spans="1:4" ht="16.5">
      <c r="A11" s="53" t="s">
        <v>140</v>
      </c>
      <c r="B11" s="53"/>
      <c r="C11" s="53"/>
      <c r="D11" s="53"/>
    </row>
    <row r="12" spans="2:4" ht="16.5">
      <c r="B12" s="54" t="s">
        <v>148</v>
      </c>
      <c r="C12" s="55"/>
      <c r="D12" s="55"/>
    </row>
    <row r="13" spans="2:4" ht="18" customHeight="1">
      <c r="B13" s="6"/>
      <c r="C13" s="18"/>
      <c r="D13" s="12" t="s">
        <v>89</v>
      </c>
    </row>
    <row r="14" spans="1:4" s="3" customFormat="1" ht="18" customHeight="1">
      <c r="A14" s="51" t="s">
        <v>15</v>
      </c>
      <c r="B14" s="52"/>
      <c r="C14" s="20" t="s">
        <v>16</v>
      </c>
      <c r="D14" s="13" t="s">
        <v>13</v>
      </c>
    </row>
    <row r="15" spans="1:4" s="3" customFormat="1" ht="22.5" customHeight="1">
      <c r="A15" s="10" t="s">
        <v>10</v>
      </c>
      <c r="B15" s="7" t="s">
        <v>2</v>
      </c>
      <c r="C15" s="21" t="s">
        <v>26</v>
      </c>
      <c r="D15" s="32">
        <f>SUM(D17+D22+D28+D34+D38+D50+D55+D57+D66+D70+D19+D76+D78)</f>
        <v>893039.7000000002</v>
      </c>
    </row>
    <row r="16" spans="1:4" ht="15.75">
      <c r="A16" s="10"/>
      <c r="B16" s="7"/>
      <c r="C16" s="21"/>
      <c r="D16" s="32"/>
    </row>
    <row r="17" spans="1:4" s="1" customFormat="1" ht="21" customHeight="1">
      <c r="A17" s="10" t="s">
        <v>10</v>
      </c>
      <c r="B17" s="7" t="s">
        <v>34</v>
      </c>
      <c r="C17" s="21" t="s">
        <v>33</v>
      </c>
      <c r="D17" s="35">
        <f>SUM(D18)</f>
        <v>325478</v>
      </c>
    </row>
    <row r="18" spans="1:4" s="1" customFormat="1" ht="20.25" customHeight="1">
      <c r="A18" s="11" t="s">
        <v>10</v>
      </c>
      <c r="B18" s="8" t="s">
        <v>35</v>
      </c>
      <c r="C18" s="22" t="s">
        <v>12</v>
      </c>
      <c r="D18" s="33">
        <v>325478</v>
      </c>
    </row>
    <row r="19" spans="1:4" s="1" customFormat="1" ht="24.75" customHeight="1">
      <c r="A19" s="10" t="s">
        <v>10</v>
      </c>
      <c r="B19" s="7" t="s">
        <v>37</v>
      </c>
      <c r="C19" s="21" t="s">
        <v>36</v>
      </c>
      <c r="D19" s="32">
        <f>SUM(D20)</f>
        <v>81926.9</v>
      </c>
    </row>
    <row r="20" spans="1:4" ht="23.25" customHeight="1">
      <c r="A20" s="11" t="s">
        <v>10</v>
      </c>
      <c r="B20" s="8" t="s">
        <v>22</v>
      </c>
      <c r="C20" s="22" t="s">
        <v>14</v>
      </c>
      <c r="D20" s="33">
        <v>81926.9</v>
      </c>
    </row>
    <row r="21" spans="1:4" ht="19.5" customHeight="1" hidden="1">
      <c r="A21" s="11" t="s">
        <v>10</v>
      </c>
      <c r="B21" s="8" t="s">
        <v>22</v>
      </c>
      <c r="C21" s="22" t="s">
        <v>14</v>
      </c>
      <c r="D21" s="34">
        <v>0</v>
      </c>
    </row>
    <row r="22" spans="1:4" s="1" customFormat="1" ht="21.75" customHeight="1">
      <c r="A22" s="10" t="s">
        <v>10</v>
      </c>
      <c r="B22" s="7" t="s">
        <v>39</v>
      </c>
      <c r="C22" s="21" t="s">
        <v>38</v>
      </c>
      <c r="D22" s="32">
        <f>SUM(D24:D27)</f>
        <v>57974.8</v>
      </c>
    </row>
    <row r="23" spans="1:4" ht="15.75" hidden="1">
      <c r="A23" s="11" t="s">
        <v>10</v>
      </c>
      <c r="B23" s="8" t="s">
        <v>23</v>
      </c>
      <c r="C23" s="22" t="s">
        <v>27</v>
      </c>
      <c r="D23" s="34">
        <v>0</v>
      </c>
    </row>
    <row r="24" spans="1:4" ht="47.25">
      <c r="A24" s="11" t="s">
        <v>10</v>
      </c>
      <c r="B24" s="8" t="s">
        <v>103</v>
      </c>
      <c r="C24" s="22" t="s">
        <v>168</v>
      </c>
      <c r="D24" s="33">
        <v>14466</v>
      </c>
    </row>
    <row r="25" spans="1:4" ht="63">
      <c r="A25" s="11" t="s">
        <v>10</v>
      </c>
      <c r="B25" s="8" t="s">
        <v>143</v>
      </c>
      <c r="C25" s="22" t="s">
        <v>145</v>
      </c>
      <c r="D25" s="33">
        <v>8.5</v>
      </c>
    </row>
    <row r="26" spans="1:4" s="1" customFormat="1" ht="16.5" customHeight="1" hidden="1">
      <c r="A26" s="11" t="s">
        <v>10</v>
      </c>
      <c r="B26" s="8" t="s">
        <v>24</v>
      </c>
      <c r="C26" s="22" t="s">
        <v>40</v>
      </c>
      <c r="D26" s="34">
        <v>0</v>
      </c>
    </row>
    <row r="27" spans="1:4" s="1" customFormat="1" ht="65.25" customHeight="1">
      <c r="A27" s="11" t="s">
        <v>10</v>
      </c>
      <c r="B27" s="8" t="s">
        <v>144</v>
      </c>
      <c r="C27" s="22" t="s">
        <v>146</v>
      </c>
      <c r="D27" s="33">
        <v>43500.3</v>
      </c>
    </row>
    <row r="28" spans="1:4" s="1" customFormat="1" ht="18.75" customHeight="1">
      <c r="A28" s="10" t="s">
        <v>10</v>
      </c>
      <c r="B28" s="7" t="s">
        <v>4</v>
      </c>
      <c r="C28" s="21" t="s">
        <v>25</v>
      </c>
      <c r="D28" s="32">
        <f>SUM(D30:D31)</f>
        <v>4547</v>
      </c>
    </row>
    <row r="29" spans="1:4" ht="63" hidden="1">
      <c r="A29" s="11" t="s">
        <v>10</v>
      </c>
      <c r="B29" s="8" t="s">
        <v>5</v>
      </c>
      <c r="C29" s="22" t="s">
        <v>3</v>
      </c>
      <c r="D29" s="34">
        <v>0</v>
      </c>
    </row>
    <row r="30" spans="1:4" ht="49.5" customHeight="1">
      <c r="A30" s="11" t="s">
        <v>10</v>
      </c>
      <c r="B30" s="8" t="s">
        <v>5</v>
      </c>
      <c r="C30" s="22" t="s">
        <v>93</v>
      </c>
      <c r="D30" s="33">
        <v>4369</v>
      </c>
    </row>
    <row r="31" spans="1:4" ht="33.75" customHeight="1">
      <c r="A31" s="11" t="s">
        <v>10</v>
      </c>
      <c r="B31" s="8" t="s">
        <v>31</v>
      </c>
      <c r="C31" s="22" t="s">
        <v>128</v>
      </c>
      <c r="D31" s="33">
        <v>178</v>
      </c>
    </row>
    <row r="32" spans="1:4" s="1" customFormat="1" ht="94.5" hidden="1">
      <c r="A32" s="11" t="s">
        <v>10</v>
      </c>
      <c r="B32" s="8" t="s">
        <v>6</v>
      </c>
      <c r="C32" s="22" t="s">
        <v>9</v>
      </c>
      <c r="D32" s="34">
        <v>0</v>
      </c>
    </row>
    <row r="33" spans="1:4" ht="31.5" hidden="1">
      <c r="A33" s="11" t="s">
        <v>10</v>
      </c>
      <c r="B33" s="8" t="s">
        <v>31</v>
      </c>
      <c r="C33" s="22" t="s">
        <v>32</v>
      </c>
      <c r="D33" s="34">
        <v>0</v>
      </c>
    </row>
    <row r="34" spans="1:4" s="1" customFormat="1" ht="34.5" customHeight="1">
      <c r="A34" s="10" t="s">
        <v>10</v>
      </c>
      <c r="B34" s="7" t="s">
        <v>41</v>
      </c>
      <c r="C34" s="21" t="s">
        <v>7</v>
      </c>
      <c r="D34" s="32">
        <f>SUM(D36)</f>
        <v>14</v>
      </c>
    </row>
    <row r="35" spans="1:4" s="1" customFormat="1" ht="18.75" customHeight="1" hidden="1">
      <c r="A35" s="11" t="s">
        <v>10</v>
      </c>
      <c r="B35" s="8" t="s">
        <v>0</v>
      </c>
      <c r="C35" s="22" t="s">
        <v>1</v>
      </c>
      <c r="D35" s="34">
        <v>0</v>
      </c>
    </row>
    <row r="36" spans="1:4" s="1" customFormat="1" ht="31.5">
      <c r="A36" s="11" t="s">
        <v>10</v>
      </c>
      <c r="B36" s="8" t="s">
        <v>104</v>
      </c>
      <c r="C36" s="22" t="s">
        <v>129</v>
      </c>
      <c r="D36" s="33">
        <v>14</v>
      </c>
    </row>
    <row r="37" spans="1:4" s="1" customFormat="1" ht="22.5" customHeight="1" hidden="1">
      <c r="A37" s="11" t="s">
        <v>10</v>
      </c>
      <c r="B37" s="8" t="s">
        <v>43</v>
      </c>
      <c r="C37" s="22" t="s">
        <v>42</v>
      </c>
      <c r="D37" s="34">
        <v>0</v>
      </c>
    </row>
    <row r="38" spans="1:4" s="1" customFormat="1" ht="47.25">
      <c r="A38" s="10" t="s">
        <v>10</v>
      </c>
      <c r="B38" s="7" t="s">
        <v>45</v>
      </c>
      <c r="C38" s="21" t="s">
        <v>44</v>
      </c>
      <c r="D38" s="32">
        <f>SUM(D39:D49)</f>
        <v>289148.30000000005</v>
      </c>
    </row>
    <row r="39" spans="1:4" s="1" customFormat="1" ht="53.25" customHeight="1">
      <c r="A39" s="11" t="s">
        <v>10</v>
      </c>
      <c r="B39" s="8" t="s">
        <v>101</v>
      </c>
      <c r="C39" s="22" t="s">
        <v>100</v>
      </c>
      <c r="D39" s="33">
        <v>26.7</v>
      </c>
    </row>
    <row r="40" spans="1:4" s="1" customFormat="1" ht="31.5">
      <c r="A40" s="11" t="s">
        <v>10</v>
      </c>
      <c r="B40" s="8" t="s">
        <v>96</v>
      </c>
      <c r="C40" s="22" t="s">
        <v>102</v>
      </c>
      <c r="D40" s="33">
        <v>60</v>
      </c>
    </row>
    <row r="41" spans="1:4" s="1" customFormat="1" ht="80.25" customHeight="1">
      <c r="A41" s="11" t="s">
        <v>10</v>
      </c>
      <c r="B41" s="8" t="s">
        <v>97</v>
      </c>
      <c r="C41" s="22" t="s">
        <v>167</v>
      </c>
      <c r="D41" s="33">
        <v>196913.7</v>
      </c>
    </row>
    <row r="42" spans="1:4" s="1" customFormat="1" ht="66" customHeight="1">
      <c r="A42" s="11" t="s">
        <v>10</v>
      </c>
      <c r="B42" s="8" t="s">
        <v>189</v>
      </c>
      <c r="C42" s="22" t="s">
        <v>147</v>
      </c>
      <c r="D42" s="33">
        <v>4346.5</v>
      </c>
    </row>
    <row r="43" spans="1:4" s="1" customFormat="1" ht="63">
      <c r="A43" s="11" t="s">
        <v>10</v>
      </c>
      <c r="B43" s="8" t="s">
        <v>69</v>
      </c>
      <c r="C43" s="22" t="s">
        <v>154</v>
      </c>
      <c r="D43" s="33">
        <v>75101.4</v>
      </c>
    </row>
    <row r="44" spans="1:4" s="1" customFormat="1" ht="63" hidden="1">
      <c r="A44" s="11" t="s">
        <v>10</v>
      </c>
      <c r="B44" s="8" t="s">
        <v>69</v>
      </c>
      <c r="C44" s="22" t="s">
        <v>72</v>
      </c>
      <c r="D44" s="34">
        <v>0</v>
      </c>
    </row>
    <row r="45" spans="1:4" s="1" customFormat="1" ht="63" hidden="1">
      <c r="A45" s="11" t="s">
        <v>10</v>
      </c>
      <c r="B45" s="8" t="s">
        <v>70</v>
      </c>
      <c r="C45" s="22" t="s">
        <v>73</v>
      </c>
      <c r="D45" s="34">
        <v>0</v>
      </c>
    </row>
    <row r="46" spans="1:4" s="1" customFormat="1" ht="63" hidden="1">
      <c r="A46" s="11" t="s">
        <v>10</v>
      </c>
      <c r="B46" s="8" t="s">
        <v>71</v>
      </c>
      <c r="C46" s="22" t="s">
        <v>74</v>
      </c>
      <c r="D46" s="34">
        <v>0</v>
      </c>
    </row>
    <row r="47" spans="1:4" s="1" customFormat="1" ht="47.25">
      <c r="A47" s="11" t="s">
        <v>10</v>
      </c>
      <c r="B47" s="8" t="s">
        <v>98</v>
      </c>
      <c r="C47" s="22" t="s">
        <v>130</v>
      </c>
      <c r="D47" s="33">
        <v>8900</v>
      </c>
    </row>
    <row r="48" spans="1:4" s="1" customFormat="1" ht="47.25" hidden="1">
      <c r="A48" s="11" t="s">
        <v>10</v>
      </c>
      <c r="B48" s="8" t="s">
        <v>57</v>
      </c>
      <c r="C48" s="22" t="s">
        <v>56</v>
      </c>
      <c r="D48" s="34">
        <v>0</v>
      </c>
    </row>
    <row r="49" spans="1:4" s="1" customFormat="1" ht="63">
      <c r="A49" s="11" t="s">
        <v>10</v>
      </c>
      <c r="B49" s="8" t="s">
        <v>95</v>
      </c>
      <c r="C49" s="22" t="s">
        <v>131</v>
      </c>
      <c r="D49" s="33">
        <v>3800</v>
      </c>
    </row>
    <row r="50" spans="1:4" s="1" customFormat="1" ht="30.75" customHeight="1">
      <c r="A50" s="10" t="s">
        <v>10</v>
      </c>
      <c r="B50" s="7" t="s">
        <v>59</v>
      </c>
      <c r="C50" s="21" t="s">
        <v>58</v>
      </c>
      <c r="D50" s="32">
        <f>SUM(D51)</f>
        <v>826</v>
      </c>
    </row>
    <row r="51" spans="1:4" s="1" customFormat="1" ht="21" customHeight="1">
      <c r="A51" s="11" t="s">
        <v>10</v>
      </c>
      <c r="B51" s="8" t="s">
        <v>60</v>
      </c>
      <c r="C51" s="22" t="s">
        <v>55</v>
      </c>
      <c r="D51" s="46">
        <v>826</v>
      </c>
    </row>
    <row r="52" spans="1:4" s="23" customFormat="1" ht="47.25" hidden="1">
      <c r="A52" s="11" t="s">
        <v>10</v>
      </c>
      <c r="B52" s="8" t="s">
        <v>75</v>
      </c>
      <c r="C52" s="22" t="s">
        <v>76</v>
      </c>
      <c r="D52" s="47">
        <v>0</v>
      </c>
    </row>
    <row r="53" spans="1:4" s="23" customFormat="1" ht="47.25" hidden="1">
      <c r="A53" s="11" t="s">
        <v>10</v>
      </c>
      <c r="B53" s="8" t="s">
        <v>77</v>
      </c>
      <c r="C53" s="22" t="s">
        <v>78</v>
      </c>
      <c r="D53" s="47">
        <v>0</v>
      </c>
    </row>
    <row r="54" spans="1:4" s="23" customFormat="1" ht="47.25" hidden="1">
      <c r="A54" s="11" t="s">
        <v>10</v>
      </c>
      <c r="B54" s="8" t="s">
        <v>79</v>
      </c>
      <c r="C54" s="22" t="s">
        <v>80</v>
      </c>
      <c r="D54" s="47">
        <v>0</v>
      </c>
    </row>
    <row r="55" spans="1:4" s="23" customFormat="1" ht="31.5">
      <c r="A55" s="10" t="s">
        <v>10</v>
      </c>
      <c r="B55" s="7" t="s">
        <v>198</v>
      </c>
      <c r="C55" s="21" t="s">
        <v>203</v>
      </c>
      <c r="D55" s="48">
        <f>SUM(D56)</f>
        <v>4638.6</v>
      </c>
    </row>
    <row r="56" spans="1:4" s="23" customFormat="1" ht="47.25">
      <c r="A56" s="11" t="s">
        <v>10</v>
      </c>
      <c r="B56" s="8" t="s">
        <v>199</v>
      </c>
      <c r="C56" s="22" t="s">
        <v>76</v>
      </c>
      <c r="D56" s="45">
        <v>4638.6</v>
      </c>
    </row>
    <row r="57" spans="1:4" s="1" customFormat="1" ht="31.5">
      <c r="A57" s="10" t="s">
        <v>10</v>
      </c>
      <c r="B57" s="7" t="s">
        <v>62</v>
      </c>
      <c r="C57" s="21" t="s">
        <v>61</v>
      </c>
      <c r="D57" s="32">
        <f>SUM(D59:D61)</f>
        <v>96986.9</v>
      </c>
    </row>
    <row r="58" spans="1:4" ht="15.75" hidden="1">
      <c r="A58" s="11" t="s">
        <v>10</v>
      </c>
      <c r="B58" s="8" t="s">
        <v>64</v>
      </c>
      <c r="C58" s="22" t="s">
        <v>63</v>
      </c>
      <c r="D58" s="34">
        <v>0</v>
      </c>
    </row>
    <row r="59" spans="1:4" ht="15.75">
      <c r="A59" s="11" t="s">
        <v>10</v>
      </c>
      <c r="B59" s="8" t="s">
        <v>197</v>
      </c>
      <c r="C59" s="22" t="s">
        <v>196</v>
      </c>
      <c r="D59" s="45">
        <v>4022.5</v>
      </c>
    </row>
    <row r="60" spans="1:4" ht="78.75" customHeight="1">
      <c r="A60" s="11" t="s">
        <v>10</v>
      </c>
      <c r="B60" s="8" t="s">
        <v>160</v>
      </c>
      <c r="C60" s="37" t="s">
        <v>190</v>
      </c>
      <c r="D60" s="33">
        <v>75728.8</v>
      </c>
    </row>
    <row r="61" spans="1:4" ht="63">
      <c r="A61" s="11" t="s">
        <v>10</v>
      </c>
      <c r="B61" s="8" t="s">
        <v>135</v>
      </c>
      <c r="C61" s="22" t="s">
        <v>191</v>
      </c>
      <c r="D61" s="33">
        <v>17235.6</v>
      </c>
    </row>
    <row r="62" spans="1:4" s="1" customFormat="1" ht="17.25" customHeight="1" hidden="1">
      <c r="A62" s="11" t="s">
        <v>10</v>
      </c>
      <c r="B62" s="8" t="s">
        <v>65</v>
      </c>
      <c r="C62" s="22" t="s">
        <v>28</v>
      </c>
      <c r="D62" s="34">
        <v>0</v>
      </c>
    </row>
    <row r="63" spans="1:4" ht="34.5" customHeight="1" hidden="1">
      <c r="A63" s="11" t="s">
        <v>10</v>
      </c>
      <c r="B63" s="8" t="s">
        <v>66</v>
      </c>
      <c r="C63" s="22" t="s">
        <v>21</v>
      </c>
      <c r="D63" s="34">
        <v>0</v>
      </c>
    </row>
    <row r="64" spans="1:4" ht="34.5" customHeight="1" hidden="1">
      <c r="A64" s="11" t="s">
        <v>10</v>
      </c>
      <c r="B64" s="8" t="s">
        <v>81</v>
      </c>
      <c r="C64" s="22" t="s">
        <v>82</v>
      </c>
      <c r="D64" s="34">
        <v>0</v>
      </c>
    </row>
    <row r="65" spans="1:4" ht="34.5" customHeight="1" hidden="1">
      <c r="A65" s="11" t="s">
        <v>10</v>
      </c>
      <c r="B65" s="8" t="s">
        <v>83</v>
      </c>
      <c r="C65" s="22" t="s">
        <v>84</v>
      </c>
      <c r="D65" s="34">
        <v>0</v>
      </c>
    </row>
    <row r="66" spans="1:4" s="1" customFormat="1" ht="21" customHeight="1">
      <c r="A66" s="10" t="s">
        <v>10</v>
      </c>
      <c r="B66" s="7" t="s">
        <v>68</v>
      </c>
      <c r="C66" s="21" t="s">
        <v>67</v>
      </c>
      <c r="D66" s="32">
        <f>SUM(D67)</f>
        <v>11569.3</v>
      </c>
    </row>
    <row r="67" spans="1:4" ht="35.25" customHeight="1">
      <c r="A67" s="11" t="s">
        <v>10</v>
      </c>
      <c r="B67" s="8" t="s">
        <v>85</v>
      </c>
      <c r="C67" s="22" t="s">
        <v>132</v>
      </c>
      <c r="D67" s="33">
        <v>11569.3</v>
      </c>
    </row>
    <row r="68" spans="1:4" s="1" customFormat="1" ht="47.25" hidden="1">
      <c r="A68" s="11" t="s">
        <v>10</v>
      </c>
      <c r="B68" s="8" t="s">
        <v>85</v>
      </c>
      <c r="C68" s="22" t="s">
        <v>86</v>
      </c>
      <c r="D68" s="34">
        <v>0</v>
      </c>
    </row>
    <row r="69" spans="1:4" s="1" customFormat="1" ht="47.25" hidden="1">
      <c r="A69" s="11" t="s">
        <v>10</v>
      </c>
      <c r="B69" s="8" t="s">
        <v>87</v>
      </c>
      <c r="C69" s="22" t="s">
        <v>88</v>
      </c>
      <c r="D69" s="34">
        <v>0</v>
      </c>
    </row>
    <row r="70" spans="1:4" s="1" customFormat="1" ht="18" customHeight="1">
      <c r="A70" s="10" t="s">
        <v>10</v>
      </c>
      <c r="B70" s="7" t="s">
        <v>18</v>
      </c>
      <c r="C70" s="21" t="s">
        <v>17</v>
      </c>
      <c r="D70" s="32">
        <f>SUM(D72)</f>
        <v>19805</v>
      </c>
    </row>
    <row r="71" spans="1:4" s="1" customFormat="1" ht="31.5" hidden="1">
      <c r="A71" s="11" t="s">
        <v>10</v>
      </c>
      <c r="B71" s="8" t="s">
        <v>46</v>
      </c>
      <c r="C71" s="22" t="s">
        <v>29</v>
      </c>
      <c r="D71" s="34">
        <v>0</v>
      </c>
    </row>
    <row r="72" spans="1:4" ht="18" customHeight="1">
      <c r="A72" s="11" t="s">
        <v>10</v>
      </c>
      <c r="B72" s="8" t="s">
        <v>49</v>
      </c>
      <c r="C72" s="22" t="s">
        <v>149</v>
      </c>
      <c r="D72" s="33">
        <v>19805</v>
      </c>
    </row>
    <row r="73" spans="1:4" ht="23.25" customHeight="1" hidden="1">
      <c r="A73" s="11" t="s">
        <v>10</v>
      </c>
      <c r="B73" s="8" t="s">
        <v>49</v>
      </c>
      <c r="C73" s="22" t="s">
        <v>50</v>
      </c>
      <c r="D73" s="34">
        <v>0</v>
      </c>
    </row>
    <row r="74" spans="1:4" ht="21.75" customHeight="1" hidden="1">
      <c r="A74" s="11" t="s">
        <v>10</v>
      </c>
      <c r="B74" s="8" t="s">
        <v>51</v>
      </c>
      <c r="C74" s="22" t="s">
        <v>52</v>
      </c>
      <c r="D74" s="34">
        <v>0</v>
      </c>
    </row>
    <row r="75" spans="1:4" ht="15.75" hidden="1">
      <c r="A75" s="11" t="s">
        <v>10</v>
      </c>
      <c r="B75" s="8" t="s">
        <v>53</v>
      </c>
      <c r="C75" s="22" t="s">
        <v>54</v>
      </c>
      <c r="D75" s="34">
        <v>0</v>
      </c>
    </row>
    <row r="76" spans="1:4" ht="78.75">
      <c r="A76" s="28" t="s">
        <v>10</v>
      </c>
      <c r="B76" s="29" t="s">
        <v>177</v>
      </c>
      <c r="C76" s="30" t="s">
        <v>180</v>
      </c>
      <c r="D76" s="35">
        <f>SUM(D77)</f>
        <v>158.3</v>
      </c>
    </row>
    <row r="77" spans="1:4" ht="37.5" customHeight="1">
      <c r="A77" s="11" t="s">
        <v>10</v>
      </c>
      <c r="B77" s="40" t="s">
        <v>178</v>
      </c>
      <c r="C77" s="41" t="s">
        <v>179</v>
      </c>
      <c r="D77" s="33">
        <v>158.3</v>
      </c>
    </row>
    <row r="78" spans="1:4" ht="49.5" customHeight="1">
      <c r="A78" s="10" t="s">
        <v>10</v>
      </c>
      <c r="B78" s="43" t="s">
        <v>193</v>
      </c>
      <c r="C78" s="44" t="s">
        <v>194</v>
      </c>
      <c r="D78" s="32">
        <f>SUM(D79)</f>
        <v>-33.4</v>
      </c>
    </row>
    <row r="79" spans="1:4" ht="50.25" customHeight="1">
      <c r="A79" s="11" t="s">
        <v>10</v>
      </c>
      <c r="B79" s="40" t="s">
        <v>192</v>
      </c>
      <c r="C79" s="41" t="s">
        <v>195</v>
      </c>
      <c r="D79" s="33">
        <v>-33.4</v>
      </c>
    </row>
    <row r="80" spans="1:4" ht="15.75">
      <c r="A80" s="11"/>
      <c r="B80" s="8"/>
      <c r="C80" s="22"/>
      <c r="D80" s="33"/>
    </row>
    <row r="81" spans="1:4" ht="36" customHeight="1">
      <c r="A81" s="10" t="s">
        <v>10</v>
      </c>
      <c r="B81" s="7" t="s">
        <v>11</v>
      </c>
      <c r="C81" s="21" t="s">
        <v>19</v>
      </c>
      <c r="D81" s="32">
        <f>SUM(D85,D88,D92+D104)</f>
        <v>453739.94999999995</v>
      </c>
    </row>
    <row r="82" spans="1:4" s="1" customFormat="1" ht="63" hidden="1">
      <c r="A82" s="11"/>
      <c r="B82" s="8"/>
      <c r="C82" s="22" t="s">
        <v>47</v>
      </c>
      <c r="D82" s="34"/>
    </row>
    <row r="83" spans="1:4" s="1" customFormat="1" ht="36.75" customHeight="1" hidden="1">
      <c r="A83" s="11"/>
      <c r="B83" s="8"/>
      <c r="C83" s="22" t="s">
        <v>48</v>
      </c>
      <c r="D83" s="34"/>
    </row>
    <row r="84" spans="1:4" s="1" customFormat="1" ht="35.25" customHeight="1" hidden="1">
      <c r="A84" s="11" t="s">
        <v>10</v>
      </c>
      <c r="B84" s="8" t="s">
        <v>20</v>
      </c>
      <c r="C84" s="22" t="s">
        <v>30</v>
      </c>
      <c r="D84" s="34"/>
    </row>
    <row r="85" spans="1:4" s="1" customFormat="1" ht="35.25" customHeight="1">
      <c r="A85" s="28" t="s">
        <v>10</v>
      </c>
      <c r="B85" s="29" t="s">
        <v>150</v>
      </c>
      <c r="C85" s="30" t="s">
        <v>153</v>
      </c>
      <c r="D85" s="35">
        <f>SUM(D86:D87)</f>
        <v>4001</v>
      </c>
    </row>
    <row r="86" spans="1:4" s="1" customFormat="1" ht="30.75" customHeight="1">
      <c r="A86" s="11" t="s">
        <v>10</v>
      </c>
      <c r="B86" s="26" t="s">
        <v>151</v>
      </c>
      <c r="C86" s="22" t="s">
        <v>152</v>
      </c>
      <c r="D86" s="33">
        <v>281</v>
      </c>
    </row>
    <row r="87" spans="1:4" s="1" customFormat="1" ht="30.75" customHeight="1">
      <c r="A87" s="11" t="s">
        <v>10</v>
      </c>
      <c r="B87" s="26" t="s">
        <v>201</v>
      </c>
      <c r="C87" s="22" t="s">
        <v>202</v>
      </c>
      <c r="D87" s="33">
        <v>3720</v>
      </c>
    </row>
    <row r="88" spans="1:4" s="1" customFormat="1" ht="30.75" customHeight="1">
      <c r="A88" s="28" t="s">
        <v>10</v>
      </c>
      <c r="B88" s="29" t="s">
        <v>173</v>
      </c>
      <c r="C88" s="30" t="s">
        <v>176</v>
      </c>
      <c r="D88" s="35">
        <f>SUM(D89:D91)</f>
        <v>151019.65</v>
      </c>
    </row>
    <row r="89" spans="1:4" s="1" customFormat="1" ht="77.25" customHeight="1">
      <c r="A89" s="25" t="s">
        <v>10</v>
      </c>
      <c r="B89" s="26" t="s">
        <v>181</v>
      </c>
      <c r="C89" s="42" t="s">
        <v>183</v>
      </c>
      <c r="D89" s="36">
        <v>128473.1</v>
      </c>
    </row>
    <row r="90" spans="1:4" s="1" customFormat="1" ht="51" customHeight="1">
      <c r="A90" s="25" t="s">
        <v>10</v>
      </c>
      <c r="B90" s="26" t="s">
        <v>182</v>
      </c>
      <c r="C90" s="27" t="s">
        <v>184</v>
      </c>
      <c r="D90" s="36">
        <v>16444.55</v>
      </c>
    </row>
    <row r="91" spans="1:4" s="1" customFormat="1" ht="30.75" customHeight="1">
      <c r="A91" s="11" t="s">
        <v>10</v>
      </c>
      <c r="B91" s="26" t="s">
        <v>174</v>
      </c>
      <c r="C91" s="27" t="s">
        <v>175</v>
      </c>
      <c r="D91" s="33">
        <v>6102</v>
      </c>
    </row>
    <row r="92" spans="1:4" s="1" customFormat="1" ht="31.5">
      <c r="A92" s="28" t="s">
        <v>10</v>
      </c>
      <c r="B92" s="29" t="s">
        <v>99</v>
      </c>
      <c r="C92" s="30" t="s">
        <v>105</v>
      </c>
      <c r="D92" s="35">
        <f>SUM(D93:D103)</f>
        <v>253891</v>
      </c>
    </row>
    <row r="93" spans="1:4" s="1" customFormat="1" ht="36.75" customHeight="1">
      <c r="A93" s="25" t="s">
        <v>10</v>
      </c>
      <c r="B93" s="26" t="s">
        <v>200</v>
      </c>
      <c r="C93" s="27" t="s">
        <v>204</v>
      </c>
      <c r="D93" s="36">
        <v>299</v>
      </c>
    </row>
    <row r="94" spans="1:4" s="1" customFormat="1" ht="47.25">
      <c r="A94" s="25" t="s">
        <v>10</v>
      </c>
      <c r="B94" s="26" t="s">
        <v>106</v>
      </c>
      <c r="C94" s="27" t="s">
        <v>112</v>
      </c>
      <c r="D94" s="36">
        <v>4074</v>
      </c>
    </row>
    <row r="95" spans="1:4" s="1" customFormat="1" ht="31.5">
      <c r="A95" s="25" t="s">
        <v>10</v>
      </c>
      <c r="B95" s="26" t="s">
        <v>169</v>
      </c>
      <c r="C95" s="39" t="s">
        <v>187</v>
      </c>
      <c r="D95" s="36">
        <v>3886</v>
      </c>
    </row>
    <row r="96" spans="1:4" s="1" customFormat="1" ht="46.5" customHeight="1">
      <c r="A96" s="25" t="s">
        <v>10</v>
      </c>
      <c r="B96" s="26" t="s">
        <v>107</v>
      </c>
      <c r="C96" s="27" t="s">
        <v>113</v>
      </c>
      <c r="D96" s="36">
        <v>34648</v>
      </c>
    </row>
    <row r="97" spans="1:4" s="1" customFormat="1" ht="36.75" customHeight="1">
      <c r="A97" s="25" t="s">
        <v>10</v>
      </c>
      <c r="B97" s="26" t="s">
        <v>126</v>
      </c>
      <c r="C97" s="27" t="s">
        <v>127</v>
      </c>
      <c r="D97" s="36">
        <v>9822</v>
      </c>
    </row>
    <row r="98" spans="1:4" s="1" customFormat="1" ht="66.75" customHeight="1">
      <c r="A98" s="25" t="s">
        <v>10</v>
      </c>
      <c r="B98" s="26" t="s">
        <v>121</v>
      </c>
      <c r="C98" s="27" t="s">
        <v>155</v>
      </c>
      <c r="D98" s="36">
        <v>10614</v>
      </c>
    </row>
    <row r="99" spans="1:4" s="1" customFormat="1" ht="63.75" customHeight="1">
      <c r="A99" s="25" t="s">
        <v>94</v>
      </c>
      <c r="B99" s="26" t="s">
        <v>122</v>
      </c>
      <c r="C99" s="27" t="s">
        <v>133</v>
      </c>
      <c r="D99" s="36">
        <v>7646</v>
      </c>
    </row>
    <row r="100" spans="1:4" s="1" customFormat="1" ht="63.75" customHeight="1">
      <c r="A100" s="25" t="s">
        <v>94</v>
      </c>
      <c r="B100" s="26" t="s">
        <v>123</v>
      </c>
      <c r="C100" s="27" t="s">
        <v>124</v>
      </c>
      <c r="D100" s="36">
        <v>3748</v>
      </c>
    </row>
    <row r="101" spans="1:4" s="1" customFormat="1" ht="102.75" customHeight="1">
      <c r="A101" s="25" t="s">
        <v>94</v>
      </c>
      <c r="B101" s="26" t="s">
        <v>172</v>
      </c>
      <c r="C101" s="27" t="s">
        <v>188</v>
      </c>
      <c r="D101" s="36">
        <v>7731</v>
      </c>
    </row>
    <row r="102" spans="1:4" s="1" customFormat="1" ht="77.25" customHeight="1">
      <c r="A102" s="25" t="s">
        <v>10</v>
      </c>
      <c r="B102" s="26" t="s">
        <v>185</v>
      </c>
      <c r="C102" s="27" t="s">
        <v>186</v>
      </c>
      <c r="D102" s="36">
        <v>774</v>
      </c>
    </row>
    <row r="103" spans="1:4" s="1" customFormat="1" ht="19.5" customHeight="1">
      <c r="A103" s="25" t="s">
        <v>94</v>
      </c>
      <c r="B103" s="26" t="s">
        <v>108</v>
      </c>
      <c r="C103" s="27" t="s">
        <v>114</v>
      </c>
      <c r="D103" s="36">
        <v>170649</v>
      </c>
    </row>
    <row r="104" spans="1:4" s="1" customFormat="1" ht="21" customHeight="1">
      <c r="A104" s="28" t="s">
        <v>94</v>
      </c>
      <c r="B104" s="29" t="s">
        <v>109</v>
      </c>
      <c r="C104" s="30" t="s">
        <v>111</v>
      </c>
      <c r="D104" s="35">
        <f>SUM(D105:D107)</f>
        <v>44828.3</v>
      </c>
    </row>
    <row r="105" spans="1:4" s="1" customFormat="1" ht="82.5" customHeight="1">
      <c r="A105" s="25" t="s">
        <v>94</v>
      </c>
      <c r="B105" s="26" t="s">
        <v>110</v>
      </c>
      <c r="C105" s="27" t="s">
        <v>115</v>
      </c>
      <c r="D105" s="36">
        <v>654</v>
      </c>
    </row>
    <row r="106" spans="1:4" ht="54.75" customHeight="1">
      <c r="A106" s="25" t="s">
        <v>94</v>
      </c>
      <c r="B106" s="26" t="s">
        <v>141</v>
      </c>
      <c r="C106" s="22" t="s">
        <v>142</v>
      </c>
      <c r="D106" s="33">
        <v>43981.3</v>
      </c>
    </row>
    <row r="107" spans="1:4" ht="50.25" customHeight="1">
      <c r="A107" s="25" t="s">
        <v>94</v>
      </c>
      <c r="B107" s="26" t="s">
        <v>170</v>
      </c>
      <c r="C107" s="22" t="s">
        <v>171</v>
      </c>
      <c r="D107" s="33">
        <v>193</v>
      </c>
    </row>
    <row r="108" spans="1:4" ht="31.5">
      <c r="A108" s="11"/>
      <c r="B108" s="8"/>
      <c r="C108" s="21" t="s">
        <v>90</v>
      </c>
      <c r="D108" s="32">
        <f>SUM(D15+D81)</f>
        <v>1346779.6500000001</v>
      </c>
    </row>
    <row r="109" spans="1:4" ht="15.75">
      <c r="A109" s="11"/>
      <c r="B109" s="8"/>
      <c r="C109" s="22"/>
      <c r="D109" s="33"/>
    </row>
    <row r="110" spans="1:4" s="1" customFormat="1" ht="32.25" customHeight="1">
      <c r="A110" s="10" t="s">
        <v>10</v>
      </c>
      <c r="B110" s="7" t="s">
        <v>8</v>
      </c>
      <c r="C110" s="21" t="s">
        <v>91</v>
      </c>
      <c r="D110" s="32">
        <f>SUM(D111+D113)</f>
        <v>311259.30000000005</v>
      </c>
    </row>
    <row r="111" spans="1:4" s="1" customFormat="1" ht="25.5" customHeight="1">
      <c r="A111" s="10" t="s">
        <v>10</v>
      </c>
      <c r="B111" s="7" t="s">
        <v>116</v>
      </c>
      <c r="C111" s="31" t="s">
        <v>117</v>
      </c>
      <c r="D111" s="35">
        <f>SUM(D112)</f>
        <v>70003.6</v>
      </c>
    </row>
    <row r="112" spans="1:4" ht="33" customHeight="1">
      <c r="A112" s="11" t="s">
        <v>10</v>
      </c>
      <c r="B112" s="8" t="s">
        <v>119</v>
      </c>
      <c r="C112" s="22" t="s">
        <v>134</v>
      </c>
      <c r="D112" s="33">
        <v>70003.6</v>
      </c>
    </row>
    <row r="113" spans="1:4" ht="31.5">
      <c r="A113" s="10" t="s">
        <v>10</v>
      </c>
      <c r="B113" s="7" t="s">
        <v>120</v>
      </c>
      <c r="C113" s="30" t="s">
        <v>156</v>
      </c>
      <c r="D113" s="35">
        <f>SUM(D114:D117)</f>
        <v>241255.7</v>
      </c>
    </row>
    <row r="114" spans="1:4" ht="47.25">
      <c r="A114" s="25" t="s">
        <v>10</v>
      </c>
      <c r="B114" s="26" t="s">
        <v>165</v>
      </c>
      <c r="C114" s="38" t="s">
        <v>166</v>
      </c>
      <c r="D114" s="36">
        <v>596.7</v>
      </c>
    </row>
    <row r="115" spans="1:4" ht="68.25" customHeight="1">
      <c r="A115" s="25" t="s">
        <v>10</v>
      </c>
      <c r="B115" s="26" t="s">
        <v>136</v>
      </c>
      <c r="C115" s="22" t="s">
        <v>138</v>
      </c>
      <c r="D115" s="33">
        <v>217146.8</v>
      </c>
    </row>
    <row r="116" spans="1:4" ht="65.25" customHeight="1">
      <c r="A116" s="25" t="s">
        <v>94</v>
      </c>
      <c r="B116" s="26" t="s">
        <v>137</v>
      </c>
      <c r="C116" s="22" t="s">
        <v>139</v>
      </c>
      <c r="D116" s="33">
        <v>8718.5</v>
      </c>
    </row>
    <row r="117" spans="1:4" ht="47.25">
      <c r="A117" s="11" t="s">
        <v>10</v>
      </c>
      <c r="B117" s="8" t="s">
        <v>125</v>
      </c>
      <c r="C117" s="22" t="s">
        <v>118</v>
      </c>
      <c r="D117" s="33">
        <v>14793.7</v>
      </c>
    </row>
    <row r="118" spans="1:4" ht="15.75">
      <c r="A118" s="11"/>
      <c r="B118" s="8"/>
      <c r="C118" s="22"/>
      <c r="D118" s="33"/>
    </row>
    <row r="119" spans="1:4" ht="15.75">
      <c r="A119" s="11"/>
      <c r="B119" s="8"/>
      <c r="C119" s="22"/>
      <c r="D119" s="33"/>
    </row>
    <row r="120" spans="1:4" ht="15.75">
      <c r="A120" s="11"/>
      <c r="B120" s="8"/>
      <c r="C120" s="21" t="s">
        <v>92</v>
      </c>
      <c r="D120" s="32">
        <f>SUM(D108+D110)</f>
        <v>1658038.9500000002</v>
      </c>
    </row>
    <row r="121" spans="1:4" ht="15.75">
      <c r="A121" s="11"/>
      <c r="B121" s="8"/>
      <c r="C121" s="22"/>
      <c r="D121" s="14" t="s">
        <v>163</v>
      </c>
    </row>
    <row r="122" spans="1:4" ht="15.75">
      <c r="A122" s="11"/>
      <c r="B122" s="8"/>
      <c r="C122" s="22"/>
      <c r="D122" s="15"/>
    </row>
    <row r="123" spans="1:4" s="1" customFormat="1" ht="15.75">
      <c r="A123" s="11"/>
      <c r="B123" s="8"/>
      <c r="C123" s="22"/>
      <c r="D123" s="15"/>
    </row>
    <row r="124" spans="1:4" s="1" customFormat="1" ht="15.75">
      <c r="A124" s="11"/>
      <c r="B124" s="8"/>
      <c r="C124" s="22"/>
      <c r="D124" s="15"/>
    </row>
    <row r="125" spans="1:4" s="1" customFormat="1" ht="15.75">
      <c r="A125" s="11"/>
      <c r="B125" s="8"/>
      <c r="C125" s="22"/>
      <c r="D125" s="15"/>
    </row>
    <row r="126" spans="1:4" s="1" customFormat="1" ht="21.75" customHeight="1">
      <c r="A126" s="11"/>
      <c r="B126" s="8"/>
      <c r="C126" s="22"/>
      <c r="D126" s="15"/>
    </row>
    <row r="127" spans="1:4" ht="15.75">
      <c r="A127" s="11"/>
      <c r="B127" s="8"/>
      <c r="C127" s="22"/>
      <c r="D127" s="15"/>
    </row>
    <row r="128" spans="1:4" ht="15.75">
      <c r="A128" s="11"/>
      <c r="B128" s="8"/>
      <c r="C128" s="22"/>
      <c r="D128" s="15"/>
    </row>
    <row r="129" spans="1:4" s="1" customFormat="1" ht="15.75">
      <c r="A129" s="11"/>
      <c r="B129" s="8"/>
      <c r="C129" s="22"/>
      <c r="D129" s="15"/>
    </row>
    <row r="130" spans="1:4" s="1" customFormat="1" ht="15.75">
      <c r="A130" s="11"/>
      <c r="B130" s="8"/>
      <c r="C130" s="22"/>
      <c r="D130" s="15"/>
    </row>
    <row r="131" spans="1:4" ht="15.75">
      <c r="A131" s="11"/>
      <c r="B131" s="8"/>
      <c r="C131" s="22"/>
      <c r="D131" s="15"/>
    </row>
    <row r="132" spans="1:4" s="1" customFormat="1" ht="15.75">
      <c r="A132" s="11"/>
      <c r="B132" s="8"/>
      <c r="C132" s="22"/>
      <c r="D132" s="15"/>
    </row>
    <row r="133" spans="1:4" ht="15.75">
      <c r="A133" s="11"/>
      <c r="B133" s="8"/>
      <c r="C133" s="22"/>
      <c r="D133" s="15"/>
    </row>
    <row r="134" spans="1:4" s="1" customFormat="1" ht="15.75">
      <c r="A134" s="11"/>
      <c r="B134" s="8"/>
      <c r="C134" s="22"/>
      <c r="D134" s="15"/>
    </row>
    <row r="135" spans="1:4" ht="15.75">
      <c r="A135" s="11"/>
      <c r="B135" s="8"/>
      <c r="C135" s="22"/>
      <c r="D135" s="15"/>
    </row>
    <row r="136" spans="1:4" ht="15.75">
      <c r="A136" s="11"/>
      <c r="B136" s="8"/>
      <c r="C136" s="22"/>
      <c r="D136" s="15"/>
    </row>
    <row r="137" spans="1:4" s="1" customFormat="1" ht="15.75">
      <c r="A137" s="11"/>
      <c r="B137" s="8"/>
      <c r="C137" s="22"/>
      <c r="D137" s="15"/>
    </row>
    <row r="138" spans="1:4" s="1" customFormat="1" ht="15.75">
      <c r="A138" s="11"/>
      <c r="B138" s="8"/>
      <c r="C138" s="22"/>
      <c r="D138" s="15"/>
    </row>
    <row r="139" spans="1:4" ht="15.75">
      <c r="A139" s="11"/>
      <c r="B139" s="8"/>
      <c r="C139" s="22"/>
      <c r="D139" s="15"/>
    </row>
    <row r="140" spans="1:4" s="1" customFormat="1" ht="15.75">
      <c r="A140" s="11"/>
      <c r="B140" s="8"/>
      <c r="C140" s="22"/>
      <c r="D140" s="15"/>
    </row>
    <row r="141" spans="1:4" s="1" customFormat="1" ht="15.75">
      <c r="A141" s="11"/>
      <c r="B141" s="8"/>
      <c r="C141" s="22"/>
      <c r="D141" s="15"/>
    </row>
    <row r="142" spans="1:4" ht="15.75">
      <c r="A142" s="11"/>
      <c r="B142" s="8"/>
      <c r="C142" s="22"/>
      <c r="D142" s="15"/>
    </row>
    <row r="143" spans="1:4" s="1" customFormat="1" ht="15.75">
      <c r="A143" s="11"/>
      <c r="B143" s="8"/>
      <c r="C143" s="22"/>
      <c r="D143" s="15"/>
    </row>
    <row r="144" spans="1:4" ht="15.75">
      <c r="A144" s="11"/>
      <c r="B144" s="8"/>
      <c r="C144" s="22"/>
      <c r="D144" s="15"/>
    </row>
    <row r="145" spans="1:4" s="1" customFormat="1" ht="15.75">
      <c r="A145" s="11"/>
      <c r="B145" s="8"/>
      <c r="C145" s="22"/>
      <c r="D145" s="15"/>
    </row>
    <row r="146" spans="1:4" ht="15.75">
      <c r="A146" s="11"/>
      <c r="B146" s="8"/>
      <c r="C146" s="22"/>
      <c r="D146" s="15"/>
    </row>
    <row r="147" spans="1:4" ht="15.75">
      <c r="A147" s="11"/>
      <c r="B147" s="8"/>
      <c r="C147" s="22"/>
      <c r="D147" s="15"/>
    </row>
    <row r="148" spans="1:4" ht="15.75">
      <c r="A148" s="11"/>
      <c r="B148" s="8"/>
      <c r="C148" s="22"/>
      <c r="D148" s="15"/>
    </row>
    <row r="149" ht="15.75">
      <c r="D149" s="16"/>
    </row>
    <row r="150" ht="15.75">
      <c r="D150" s="16"/>
    </row>
    <row r="151" ht="15.75">
      <c r="D151" s="16"/>
    </row>
    <row r="152" ht="15.75">
      <c r="D152" s="16"/>
    </row>
    <row r="153" ht="15.75">
      <c r="D153" s="16"/>
    </row>
    <row r="154" ht="15.75">
      <c r="D154" s="16"/>
    </row>
    <row r="155" ht="15.75">
      <c r="D155" s="16"/>
    </row>
    <row r="156" ht="15.75">
      <c r="D156" s="16"/>
    </row>
    <row r="157" ht="15.75">
      <c r="D157" s="16"/>
    </row>
    <row r="158" ht="15.75">
      <c r="D158" s="16"/>
    </row>
    <row r="159" ht="15.75">
      <c r="D159" s="16"/>
    </row>
    <row r="160" ht="15.75">
      <c r="D160" s="16"/>
    </row>
    <row r="161" ht="15.75">
      <c r="D161" s="16"/>
    </row>
    <row r="162" ht="15.75">
      <c r="D162" s="16"/>
    </row>
    <row r="163" ht="15.75">
      <c r="D163" s="16"/>
    </row>
    <row r="164" ht="15.75">
      <c r="D164" s="16"/>
    </row>
    <row r="165" ht="15.75">
      <c r="D165" s="16"/>
    </row>
    <row r="166" ht="15.75">
      <c r="D166" s="16"/>
    </row>
    <row r="167" ht="15.75">
      <c r="D167" s="16"/>
    </row>
    <row r="168" ht="15.75">
      <c r="D168" s="16"/>
    </row>
    <row r="169" ht="15.75">
      <c r="D169" s="16"/>
    </row>
  </sheetData>
  <mergeCells count="15">
    <mergeCell ref="A14:B14"/>
    <mergeCell ref="A11:D11"/>
    <mergeCell ref="B12:D12"/>
    <mergeCell ref="A6:B6"/>
    <mergeCell ref="A8:B8"/>
    <mergeCell ref="C8:D8"/>
    <mergeCell ref="C6:D6"/>
    <mergeCell ref="C7:D7"/>
    <mergeCell ref="A7:B7"/>
    <mergeCell ref="A9:B9"/>
    <mergeCell ref="C9:D9"/>
    <mergeCell ref="C2:D2"/>
    <mergeCell ref="C3:D3"/>
    <mergeCell ref="C4:D4"/>
    <mergeCell ref="C5:D5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Климанова</cp:lastModifiedBy>
  <cp:lastPrinted>2010-01-22T07:08:39Z</cp:lastPrinted>
  <dcterms:created xsi:type="dcterms:W3CDTF">1999-03-18T06:53:45Z</dcterms:created>
  <dcterms:modified xsi:type="dcterms:W3CDTF">2010-07-23T07:36:42Z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