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измененная" sheetId="1" r:id="rId1"/>
    <sheet name="приложение 3" sheetId="2" r:id="rId2"/>
  </sheets>
  <definedNames/>
  <calcPr fullCalcOnLoad="1"/>
</workbook>
</file>

<file path=xl/sharedStrings.xml><?xml version="1.0" encoding="utf-8"?>
<sst xmlns="http://schemas.openxmlformats.org/spreadsheetml/2006/main" count="161" uniqueCount="76">
  <si>
    <t>№ п/п</t>
  </si>
  <si>
    <t xml:space="preserve">Перечень многоквартирных домов, </t>
  </si>
  <si>
    <t>Адрес многоквартирного дома</t>
  </si>
  <si>
    <t>Год</t>
  </si>
  <si>
    <t>Материал стен</t>
  </si>
  <si>
    <t>Количество этажей</t>
  </si>
  <si>
    <t>Количество подъездов</t>
  </si>
  <si>
    <t>Общая площадь многоквартирного дома, всего, кв. м</t>
  </si>
  <si>
    <t>Площадь помещений многоквартирного дома:</t>
  </si>
  <si>
    <t>Количество жителей, зарегистрированных в многоквартирном доме на дату утверждения Программы, чел.</t>
  </si>
  <si>
    <t>Вид ремонта (комплексный, частичный)</t>
  </si>
  <si>
    <t>Стоимость капитального ремонта, руб.</t>
  </si>
  <si>
    <t>Предельная стоимость капитального ремонта 1 кв. м общей площади помещений многоквартирного дома, руб./кв. м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</si>
  <si>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</si>
  <si>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</si>
  <si>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</si>
  <si>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всего, кв. М</t>
  </si>
  <si>
    <t xml:space="preserve">в том числе жилых помещений, находящихся в собственности граждан, кв. м </t>
  </si>
  <si>
    <t>всего:</t>
  </si>
  <si>
    <t>в том числе:</t>
  </si>
  <si>
    <t xml:space="preserve">за счет средств Фонда содействия реформированию жилищно-коммунального хозяйства </t>
  </si>
  <si>
    <t>за счет средств бюджета Московской области</t>
  </si>
  <si>
    <t>за счет средств  бюджета муниципального образования</t>
  </si>
  <si>
    <t>за счет средств ТСЖ, других кооперативов либо собственников помещений в многоквартирном доме</t>
  </si>
  <si>
    <t>кв.м</t>
  </si>
  <si>
    <t>чел.</t>
  </si>
  <si>
    <t>руб.</t>
  </si>
  <si>
    <t>руб./кв.м</t>
  </si>
  <si>
    <t>Приложение № 3</t>
  </si>
  <si>
    <t>Реестр многоквартирных домов по видам  ремонта</t>
  </si>
  <si>
    <t>Стоимость капитального ремонта, всего</t>
  </si>
  <si>
    <t>Стоимость ремонта внутридомовых инженерных систем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</si>
  <si>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</si>
  <si>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</si>
  <si>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</si>
  <si>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</si>
  <si>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кв.м.</t>
  </si>
  <si>
    <t>ед.</t>
  </si>
  <si>
    <t>Итого по муниципальному образованию:</t>
  </si>
  <si>
    <t>част.</t>
  </si>
  <si>
    <t>Удельная стоимость капитального ремонта                                                1 кв. м общей площади многоквартирного дома, руб./кв. м</t>
  </si>
  <si>
    <t>Городской округ Реутов</t>
  </si>
  <si>
    <t>г. Реутов, Юбилейный проспект, д.26</t>
  </si>
  <si>
    <t>г. Реутов, Юбилейный проспект, д.12</t>
  </si>
  <si>
    <t>г. Реутов, Юбилейный проспект, д.14</t>
  </si>
  <si>
    <t>г. Реутов, Юбилейный проспект, д.54</t>
  </si>
  <si>
    <t>г. Реутов, ул. Южная, д.10</t>
  </si>
  <si>
    <t>г. Реутов, ул. Южная, д.9</t>
  </si>
  <si>
    <t>г. Реутов, ул. Южная, д.11</t>
  </si>
  <si>
    <t>г. Реутов, ул. Котовского, д.6</t>
  </si>
  <si>
    <t>г. Реутов, ул. Ашхабадская, д.21</t>
  </si>
  <si>
    <t>г. Реутов, ул. Калинина, д.10</t>
  </si>
  <si>
    <t>г. Реутов, ул. Ленина, д.4</t>
  </si>
  <si>
    <t>панель</t>
  </si>
  <si>
    <t>кирпич</t>
  </si>
  <si>
    <t>к Решению Реутовского городского</t>
  </si>
  <si>
    <t>Совета депутатов</t>
  </si>
  <si>
    <t xml:space="preserve">"Приложение </t>
  </si>
  <si>
    <t xml:space="preserve">от 17 марта 2010 года № 8/2010-НА      </t>
  </si>
  <si>
    <t>Приложение №3</t>
  </si>
  <si>
    <t>подлежащих капитальному ремонту, для которых планируется предоставление финансовой поддержки в рамках адресной программы "Проведение капитального ремонта многоквартирных домов,  расположенных в городском округе Реутов, в 2010 году" (заявка № 3)</t>
  </si>
  <si>
    <t>г. Реутов, ул.Новая, д.14, корп.1</t>
  </si>
  <si>
    <t>г. Реутов, ул. Дзержинского, д.2/4</t>
  </si>
  <si>
    <t>г. Реутов, ул. Котовского, д.12</t>
  </si>
  <si>
    <t>г. Реутов, ул. Лесная, д.7</t>
  </si>
  <si>
    <t>г. Реутов, Юбилейный проспект, д.17</t>
  </si>
  <si>
    <t>г. Реутов, Юбилейный проспект, д.15</t>
  </si>
  <si>
    <t>Фонд содействия реформированию жилищно-коммунального хозяйства (руб.)</t>
  </si>
  <si>
    <t>Бюджет Московской области (руб.)</t>
  </si>
  <si>
    <t>Бюджет городского округа Реутов (руб.)</t>
  </si>
  <si>
    <t>Собственники помещений (руб.)</t>
  </si>
  <si>
    <t>Всего: (руб.)</t>
  </si>
  <si>
    <t>к Решению Совета депутатов</t>
  </si>
  <si>
    <t>города Реутов</t>
  </si>
  <si>
    <t>от 28.10.2010  № 23/2</t>
  </si>
  <si>
    <t>от 7 декабря 2010 года № 47/5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</si>
</sst>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_(* #,##0.00_);_(* \(#,##0.00\);_(* &quot;-&quot;??_);_(@_)"/>
    <numFmt numFmtId="172" formatCode="#,##0&quot;р.&quot;"/>
    <numFmt numFmtId="173" formatCode="0.E+00"/>
    <numFmt numFmtId="174" formatCode="#,##0.000"/>
    <numFmt numFmtId="175" formatCode="0.000000000"/>
    <numFmt numFmtId="176" formatCode="0.000000000000"/>
    <numFmt numFmtId="177" formatCode="#,##0.00_р_."/>
    <numFmt numFmtId="178" formatCode="mm/yyyy"/>
    <numFmt numFmtId="179" formatCode="#,##0.00_ ;\-#,##0.00\ "/>
    <numFmt numFmtId="180" formatCode="_-* #,##0.000_р_._-;\-* #,##0.000_р_._-;_-* &quot;-&quot;??_р_._-;_-@_-"/>
    <numFmt numFmtId="181" formatCode="_-* #,##0.00_р_._-;\-* #,##0.00_р_._-;_-* \-??_р_._-;_-@_-"/>
    <numFmt numFmtId="182" formatCode="_-* #,##0_р_._-;\-* #,##0_р_._-;_-* \-??_р_._-;_-@_-"/>
    <numFmt numFmtId="183" formatCode="0.0000"/>
    <numFmt numFmtId="184" formatCode="0.000000"/>
    <numFmt numFmtId="185" formatCode="[$-FC19]d\ mmmm\ yyyy\ &quot;г.&quot;"/>
    <numFmt numFmtId="186" formatCode="dd/mm/yy;@"/>
    <numFmt numFmtId="187" formatCode="mmm/yyyy"/>
    <numFmt numFmtId="188" formatCode="#,##0.0000"/>
    <numFmt numFmtId="189" formatCode="0.0000000000"/>
    <numFmt numFmtId="190" formatCode="0.00000"/>
    <numFmt numFmtId="191" formatCode="0.00000000"/>
  </numFmts>
  <fonts count="29"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textRotation="90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170" fontId="3" fillId="0" borderId="0" xfId="0" applyNumberFormat="1" applyFont="1" applyFill="1" applyBorder="1" applyAlignment="1">
      <alignment horizontal="center" wrapText="1"/>
    </xf>
    <xf numFmtId="170" fontId="3" fillId="0" borderId="0" xfId="0" applyNumberFormat="1" applyFont="1" applyFill="1" applyBorder="1" applyAlignment="1">
      <alignment horizontal="center" vertical="center" wrapText="1"/>
    </xf>
    <xf numFmtId="169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69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>
      <alignment wrapText="1"/>
    </xf>
    <xf numFmtId="0" fontId="4" fillId="0" borderId="14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191" fontId="3" fillId="0" borderId="0" xfId="0" applyNumberFormat="1" applyFont="1" applyFill="1" applyBorder="1" applyAlignment="1">
      <alignment wrapText="1"/>
    </xf>
    <xf numFmtId="191" fontId="4" fillId="0" borderId="0" xfId="0" applyNumberFormat="1" applyFont="1" applyFill="1" applyBorder="1" applyAlignment="1">
      <alignment horizontal="center" vertical="center"/>
    </xf>
    <xf numFmtId="191" fontId="4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wrapText="1"/>
    </xf>
    <xf numFmtId="191" fontId="25" fillId="0" borderId="0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6" fillId="0" borderId="10" xfId="64" applyFont="1" applyFill="1" applyBorder="1" applyAlignment="1">
      <alignment horizontal="center" vertical="center"/>
      <protection/>
    </xf>
    <xf numFmtId="1" fontId="26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169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top"/>
    </xf>
    <xf numFmtId="0" fontId="2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2" fontId="27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1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4" xfId="54"/>
    <cellStyle name="Обычный 2" xfId="55"/>
    <cellStyle name="Обычный 2 3_Полный список!!!" xfId="56"/>
    <cellStyle name="Обычный 2 55" xfId="57"/>
    <cellStyle name="Обычный 21" xfId="58"/>
    <cellStyle name="Обычный 22" xfId="59"/>
    <cellStyle name="Обычный 26" xfId="60"/>
    <cellStyle name="Обычный 27" xfId="61"/>
    <cellStyle name="Обычный 28" xfId="62"/>
    <cellStyle name="Обычный 29" xfId="63"/>
    <cellStyle name="Обычный 3 2_Полный список!!!" xfId="64"/>
    <cellStyle name="Обычный 32" xfId="65"/>
    <cellStyle name="Обычный 33" xfId="66"/>
    <cellStyle name="Обычный 43" xfId="67"/>
    <cellStyle name="Обычный 46" xfId="68"/>
    <cellStyle name="Обычный 47" xfId="69"/>
    <cellStyle name="Обычный 53" xfId="70"/>
    <cellStyle name="Обычный 54" xfId="71"/>
    <cellStyle name="Обычный 55" xfId="72"/>
    <cellStyle name="Обычный 56" xfId="73"/>
    <cellStyle name="Обычный 6" xfId="74"/>
    <cellStyle name="Обычный 7" xfId="75"/>
    <cellStyle name="Обычный 9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5"/>
  <sheetViews>
    <sheetView tabSelected="1" zoomScalePageLayoutView="0" workbookViewId="0" topLeftCell="A1">
      <selection activeCell="U5" sqref="U5"/>
    </sheetView>
  </sheetViews>
  <sheetFormatPr defaultColWidth="9.140625" defaultRowHeight="15"/>
  <cols>
    <col min="1" max="1" width="3.28125" style="7" customWidth="1"/>
    <col min="2" max="2" width="14.8515625" style="7" customWidth="1"/>
    <col min="3" max="3" width="29.140625" style="7" customWidth="1"/>
    <col min="4" max="4" width="4.57421875" style="7" customWidth="1"/>
    <col min="5" max="5" width="3.28125" style="7" customWidth="1"/>
    <col min="6" max="6" width="6.8515625" style="22" customWidth="1"/>
    <col min="7" max="7" width="3.57421875" style="7" customWidth="1"/>
    <col min="8" max="8" width="3.421875" style="7" customWidth="1"/>
    <col min="9" max="10" width="7.7109375" style="6" customWidth="1"/>
    <col min="11" max="11" width="8.8515625" style="6" customWidth="1"/>
    <col min="12" max="12" width="5.421875" style="7" customWidth="1"/>
    <col min="13" max="13" width="5.00390625" style="7" customWidth="1"/>
    <col min="14" max="14" width="10.8515625" style="6" customWidth="1"/>
    <col min="15" max="15" width="10.57421875" style="6" customWidth="1"/>
    <col min="16" max="16" width="3.140625" style="6" customWidth="1"/>
    <col min="17" max="17" width="10.421875" style="6" customWidth="1"/>
    <col min="18" max="18" width="10.00390625" style="6" customWidth="1"/>
    <col min="19" max="19" width="7.7109375" style="7" customWidth="1"/>
    <col min="20" max="20" width="5.00390625" style="6" customWidth="1"/>
    <col min="21" max="21" width="7.8515625" style="39" customWidth="1"/>
    <col min="22" max="22" width="12.7109375" style="49" bestFit="1" customWidth="1"/>
    <col min="23" max="23" width="12.140625" style="49" bestFit="1" customWidth="1"/>
    <col min="24" max="24" width="10.8515625" style="7" bestFit="1" customWidth="1"/>
    <col min="25" max="16384" width="9.140625" style="7" customWidth="1"/>
  </cols>
  <sheetData>
    <row r="1" spans="18:21" ht="15">
      <c r="R1" s="66" t="s">
        <v>59</v>
      </c>
      <c r="S1" s="55"/>
      <c r="T1" s="55"/>
      <c r="U1" s="55"/>
    </row>
    <row r="2" spans="18:21" ht="15">
      <c r="R2" s="66" t="s">
        <v>72</v>
      </c>
      <c r="S2" s="55"/>
      <c r="T2" s="55"/>
      <c r="U2" s="55"/>
    </row>
    <row r="3" spans="18:21" ht="15">
      <c r="R3" s="66" t="s">
        <v>73</v>
      </c>
      <c r="S3" s="55"/>
      <c r="T3" s="55"/>
      <c r="U3" s="55"/>
    </row>
    <row r="4" spans="18:21" ht="15">
      <c r="R4" s="66" t="s">
        <v>75</v>
      </c>
      <c r="S4" s="55"/>
      <c r="T4" s="55"/>
      <c r="U4" s="55"/>
    </row>
    <row r="5" spans="18:21" ht="15">
      <c r="R5" s="66"/>
      <c r="S5" s="55"/>
      <c r="T5" s="55"/>
      <c r="U5" s="55"/>
    </row>
    <row r="6" spans="18:21" ht="15">
      <c r="R6" s="66" t="s">
        <v>57</v>
      </c>
      <c r="S6" s="55"/>
      <c r="T6" s="55"/>
      <c r="U6" s="55"/>
    </row>
    <row r="7" spans="18:21" ht="15">
      <c r="R7" s="66" t="s">
        <v>72</v>
      </c>
      <c r="S7" s="55"/>
      <c r="T7" s="55"/>
      <c r="U7" s="55"/>
    </row>
    <row r="8" spans="18:21" ht="15">
      <c r="R8" s="66" t="s">
        <v>73</v>
      </c>
      <c r="S8" s="55"/>
      <c r="T8" s="55"/>
      <c r="U8" s="55"/>
    </row>
    <row r="9" spans="18:21" ht="15">
      <c r="R9" s="66" t="s">
        <v>74</v>
      </c>
      <c r="S9" s="55"/>
      <c r="T9" s="55"/>
      <c r="U9" s="55"/>
    </row>
    <row r="10" spans="18:21" ht="15">
      <c r="R10" s="66" t="s">
        <v>57</v>
      </c>
      <c r="S10" s="55"/>
      <c r="T10" s="55"/>
      <c r="U10" s="55"/>
    </row>
    <row r="11" spans="18:21" ht="15">
      <c r="R11" s="66" t="s">
        <v>55</v>
      </c>
      <c r="S11" s="55"/>
      <c r="T11" s="55"/>
      <c r="U11" s="55"/>
    </row>
    <row r="12" spans="18:21" ht="15">
      <c r="R12" s="66" t="s">
        <v>56</v>
      </c>
      <c r="S12" s="55"/>
      <c r="T12" s="55"/>
      <c r="U12" s="55"/>
    </row>
    <row r="13" spans="18:21" ht="15">
      <c r="R13" s="66" t="s">
        <v>58</v>
      </c>
      <c r="S13" s="55"/>
      <c r="T13" s="55"/>
      <c r="U13" s="55"/>
    </row>
    <row r="14" spans="1:35" s="2" customFormat="1" ht="20.25" customHeight="1">
      <c r="A14" s="78" t="s">
        <v>1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50"/>
      <c r="W14" s="50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s="2" customFormat="1" ht="30" customHeight="1">
      <c r="A15" s="82" t="s">
        <v>60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50"/>
      <c r="W15" s="50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21" ht="36" customHeight="1">
      <c r="A16" s="79" t="s">
        <v>0</v>
      </c>
      <c r="B16" s="3"/>
      <c r="C16" s="79" t="s">
        <v>2</v>
      </c>
      <c r="D16" s="79" t="s">
        <v>3</v>
      </c>
      <c r="E16" s="79"/>
      <c r="F16" s="76" t="s">
        <v>4</v>
      </c>
      <c r="G16" s="76" t="s">
        <v>5</v>
      </c>
      <c r="H16" s="76" t="s">
        <v>6</v>
      </c>
      <c r="I16" s="73" t="s">
        <v>7</v>
      </c>
      <c r="J16" s="75" t="s">
        <v>8</v>
      </c>
      <c r="K16" s="75"/>
      <c r="L16" s="76" t="s">
        <v>9</v>
      </c>
      <c r="M16" s="76" t="s">
        <v>10</v>
      </c>
      <c r="N16" s="75" t="s">
        <v>11</v>
      </c>
      <c r="O16" s="75"/>
      <c r="P16" s="75"/>
      <c r="Q16" s="75"/>
      <c r="R16" s="75"/>
      <c r="S16" s="74" t="s">
        <v>40</v>
      </c>
      <c r="T16" s="73" t="s">
        <v>12</v>
      </c>
      <c r="U16" s="81" t="s">
        <v>13</v>
      </c>
    </row>
    <row r="17" spans="1:21" ht="11.25">
      <c r="A17" s="79"/>
      <c r="B17" s="3"/>
      <c r="C17" s="79"/>
      <c r="D17" s="76" t="s">
        <v>14</v>
      </c>
      <c r="E17" s="76" t="s">
        <v>15</v>
      </c>
      <c r="F17" s="76"/>
      <c r="G17" s="76"/>
      <c r="H17" s="76"/>
      <c r="I17" s="73"/>
      <c r="J17" s="73" t="s">
        <v>16</v>
      </c>
      <c r="K17" s="73" t="s">
        <v>17</v>
      </c>
      <c r="L17" s="76"/>
      <c r="M17" s="76"/>
      <c r="N17" s="73" t="s">
        <v>18</v>
      </c>
      <c r="O17" s="75" t="s">
        <v>19</v>
      </c>
      <c r="P17" s="75"/>
      <c r="Q17" s="75"/>
      <c r="R17" s="75"/>
      <c r="S17" s="74"/>
      <c r="T17" s="73"/>
      <c r="U17" s="81"/>
    </row>
    <row r="18" spans="1:21" ht="186" customHeight="1">
      <c r="A18" s="79"/>
      <c r="B18" s="3"/>
      <c r="C18" s="79"/>
      <c r="D18" s="76"/>
      <c r="E18" s="76"/>
      <c r="F18" s="76"/>
      <c r="G18" s="76"/>
      <c r="H18" s="76"/>
      <c r="I18" s="73"/>
      <c r="J18" s="73"/>
      <c r="K18" s="73"/>
      <c r="L18" s="76"/>
      <c r="M18" s="76"/>
      <c r="N18" s="73"/>
      <c r="O18" s="4" t="s">
        <v>20</v>
      </c>
      <c r="P18" s="4" t="s">
        <v>21</v>
      </c>
      <c r="Q18" s="4" t="s">
        <v>22</v>
      </c>
      <c r="R18" s="4" t="s">
        <v>23</v>
      </c>
      <c r="S18" s="74"/>
      <c r="T18" s="73"/>
      <c r="U18" s="81"/>
    </row>
    <row r="19" spans="1:21" ht="15" customHeight="1" hidden="1">
      <c r="A19" s="80"/>
      <c r="B19" s="8"/>
      <c r="C19" s="80"/>
      <c r="D19" s="77"/>
      <c r="E19" s="77"/>
      <c r="F19" s="77"/>
      <c r="G19" s="77"/>
      <c r="H19" s="77"/>
      <c r="I19" s="9" t="s">
        <v>24</v>
      </c>
      <c r="J19" s="9" t="s">
        <v>24</v>
      </c>
      <c r="K19" s="9" t="s">
        <v>24</v>
      </c>
      <c r="L19" s="8" t="s">
        <v>25</v>
      </c>
      <c r="M19" s="77"/>
      <c r="N19" s="9" t="s">
        <v>26</v>
      </c>
      <c r="O19" s="9" t="s">
        <v>26</v>
      </c>
      <c r="P19" s="9"/>
      <c r="Q19" s="9" t="s">
        <v>26</v>
      </c>
      <c r="R19" s="9" t="s">
        <v>26</v>
      </c>
      <c r="S19" s="10" t="s">
        <v>27</v>
      </c>
      <c r="T19" s="5" t="s">
        <v>27</v>
      </c>
      <c r="U19" s="81"/>
    </row>
    <row r="20" spans="1:21" ht="15" customHeight="1">
      <c r="A20" s="11"/>
      <c r="B20" s="67"/>
      <c r="C20" s="40" t="s">
        <v>41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1"/>
    </row>
    <row r="21" spans="1:24" ht="22.5" customHeight="1">
      <c r="A21" s="3">
        <v>1</v>
      </c>
      <c r="B21" s="68" t="s">
        <v>41</v>
      </c>
      <c r="C21" s="14" t="s">
        <v>63</v>
      </c>
      <c r="D21" s="3">
        <v>1984</v>
      </c>
      <c r="E21" s="56"/>
      <c r="F21" s="3" t="s">
        <v>54</v>
      </c>
      <c r="G21" s="3">
        <v>12</v>
      </c>
      <c r="H21" s="3">
        <v>1</v>
      </c>
      <c r="I21" s="5">
        <v>4458.2</v>
      </c>
      <c r="J21" s="5">
        <v>3836.2</v>
      </c>
      <c r="K21" s="5">
        <v>3514.9</v>
      </c>
      <c r="L21" s="3">
        <v>198</v>
      </c>
      <c r="M21" s="13" t="s">
        <v>39</v>
      </c>
      <c r="N21" s="15">
        <v>2496227.32</v>
      </c>
      <c r="O21" s="15">
        <v>2061233</v>
      </c>
      <c r="P21" s="15"/>
      <c r="Q21" s="15">
        <v>310182</v>
      </c>
      <c r="R21" s="15">
        <v>124812.32</v>
      </c>
      <c r="S21" s="16">
        <f>N21/J21</f>
        <v>650.7031228820186</v>
      </c>
      <c r="T21" s="5"/>
      <c r="U21" s="37"/>
      <c r="X21" s="52"/>
    </row>
    <row r="22" spans="1:24" ht="22.5" customHeight="1">
      <c r="A22" s="3">
        <v>2</v>
      </c>
      <c r="B22" s="68" t="s">
        <v>41</v>
      </c>
      <c r="C22" s="14" t="s">
        <v>42</v>
      </c>
      <c r="D22" s="3">
        <v>1988</v>
      </c>
      <c r="E22" s="18"/>
      <c r="F22" s="3" t="s">
        <v>54</v>
      </c>
      <c r="G22" s="3">
        <v>14</v>
      </c>
      <c r="H22" s="3">
        <v>1</v>
      </c>
      <c r="I22" s="5">
        <v>4938.2</v>
      </c>
      <c r="J22" s="5">
        <v>4043</v>
      </c>
      <c r="K22" s="5">
        <v>3279.8</v>
      </c>
      <c r="L22" s="3">
        <v>255</v>
      </c>
      <c r="M22" s="13" t="s">
        <v>39</v>
      </c>
      <c r="N22" s="15">
        <v>4683236.29</v>
      </c>
      <c r="O22" s="15">
        <v>3867135</v>
      </c>
      <c r="P22" s="15"/>
      <c r="Q22" s="15">
        <v>581939</v>
      </c>
      <c r="R22" s="15">
        <v>234162.29000000004</v>
      </c>
      <c r="S22" s="16">
        <f aca="true" t="shared" si="0" ref="S22:S36">N22/J22</f>
        <v>1158.3567375711107</v>
      </c>
      <c r="T22" s="5"/>
      <c r="U22" s="37">
        <v>40543</v>
      </c>
      <c r="X22" s="52"/>
    </row>
    <row r="23" spans="1:24" ht="22.5" customHeight="1">
      <c r="A23" s="3">
        <v>3</v>
      </c>
      <c r="B23" s="68" t="s">
        <v>41</v>
      </c>
      <c r="C23" s="14" t="s">
        <v>43</v>
      </c>
      <c r="D23" s="3">
        <v>1988</v>
      </c>
      <c r="E23" s="18"/>
      <c r="F23" s="3" t="s">
        <v>53</v>
      </c>
      <c r="G23" s="3">
        <v>9</v>
      </c>
      <c r="H23" s="3">
        <v>8</v>
      </c>
      <c r="I23" s="5">
        <v>14761.5</v>
      </c>
      <c r="J23" s="5">
        <v>12522.3</v>
      </c>
      <c r="K23" s="5">
        <v>9539.58</v>
      </c>
      <c r="L23" s="3">
        <v>789</v>
      </c>
      <c r="M23" s="13" t="s">
        <v>39</v>
      </c>
      <c r="N23" s="15">
        <v>9600000</v>
      </c>
      <c r="O23" s="15">
        <v>7927104</v>
      </c>
      <c r="P23" s="15"/>
      <c r="Q23" s="15">
        <v>1192896</v>
      </c>
      <c r="R23" s="15">
        <v>480000</v>
      </c>
      <c r="S23" s="16">
        <f t="shared" si="0"/>
        <v>766.6323279269783</v>
      </c>
      <c r="T23" s="5"/>
      <c r="U23" s="37">
        <v>40543</v>
      </c>
      <c r="X23" s="52"/>
    </row>
    <row r="24" spans="1:24" ht="22.5" customHeight="1">
      <c r="A24" s="3">
        <v>4</v>
      </c>
      <c r="B24" s="68" t="s">
        <v>41</v>
      </c>
      <c r="C24" s="14" t="s">
        <v>44</v>
      </c>
      <c r="D24" s="3">
        <v>1991</v>
      </c>
      <c r="E24" s="18"/>
      <c r="F24" s="3" t="s">
        <v>53</v>
      </c>
      <c r="G24" s="3">
        <v>10</v>
      </c>
      <c r="H24" s="3">
        <v>6</v>
      </c>
      <c r="I24" s="5">
        <v>12334.7</v>
      </c>
      <c r="J24" s="5">
        <v>10542.7</v>
      </c>
      <c r="K24" s="5">
        <v>8233.7</v>
      </c>
      <c r="L24" s="3">
        <v>619</v>
      </c>
      <c r="M24" s="13" t="s">
        <v>39</v>
      </c>
      <c r="N24" s="15">
        <v>7380000</v>
      </c>
      <c r="O24" s="15">
        <v>6093961</v>
      </c>
      <c r="P24" s="15"/>
      <c r="Q24" s="15">
        <v>917039</v>
      </c>
      <c r="R24" s="15">
        <v>369000</v>
      </c>
      <c r="S24" s="16">
        <f t="shared" si="0"/>
        <v>700.0104337598527</v>
      </c>
      <c r="T24" s="5"/>
      <c r="U24" s="37">
        <v>40543</v>
      </c>
      <c r="X24" s="52"/>
    </row>
    <row r="25" spans="1:24" ht="22.5" customHeight="1">
      <c r="A25" s="3">
        <v>5</v>
      </c>
      <c r="B25" s="68" t="s">
        <v>41</v>
      </c>
      <c r="C25" s="14" t="s">
        <v>45</v>
      </c>
      <c r="D25" s="3">
        <v>1992</v>
      </c>
      <c r="E25" s="18"/>
      <c r="F25" s="3" t="s">
        <v>54</v>
      </c>
      <c r="G25" s="3">
        <v>9</v>
      </c>
      <c r="H25" s="3">
        <v>5</v>
      </c>
      <c r="I25" s="5">
        <v>11301.1</v>
      </c>
      <c r="J25" s="5">
        <v>9922.5</v>
      </c>
      <c r="K25" s="5">
        <v>5981.2</v>
      </c>
      <c r="L25" s="3">
        <v>464</v>
      </c>
      <c r="M25" s="13" t="s">
        <v>39</v>
      </c>
      <c r="N25" s="15">
        <v>6000000</v>
      </c>
      <c r="O25" s="15">
        <v>4954440</v>
      </c>
      <c r="P25" s="15"/>
      <c r="Q25" s="15">
        <v>745560</v>
      </c>
      <c r="R25" s="15">
        <v>300000</v>
      </c>
      <c r="S25" s="16">
        <f t="shared" si="0"/>
        <v>604.6863189720333</v>
      </c>
      <c r="T25" s="5"/>
      <c r="U25" s="37">
        <v>40543</v>
      </c>
      <c r="X25" s="52"/>
    </row>
    <row r="26" spans="1:24" ht="22.5" customHeight="1">
      <c r="A26" s="3">
        <v>6</v>
      </c>
      <c r="B26" s="68" t="s">
        <v>41</v>
      </c>
      <c r="C26" s="14" t="s">
        <v>47</v>
      </c>
      <c r="D26" s="3">
        <v>1990</v>
      </c>
      <c r="E26" s="18"/>
      <c r="F26" s="3" t="s">
        <v>54</v>
      </c>
      <c r="G26" s="3">
        <v>14</v>
      </c>
      <c r="H26" s="3">
        <v>1</v>
      </c>
      <c r="I26" s="5">
        <v>4770.3</v>
      </c>
      <c r="J26" s="5">
        <v>3875.1</v>
      </c>
      <c r="K26" s="5">
        <v>3293.4</v>
      </c>
      <c r="L26" s="3">
        <v>247</v>
      </c>
      <c r="M26" s="13" t="s">
        <v>39</v>
      </c>
      <c r="N26" s="15">
        <v>4683236.29</v>
      </c>
      <c r="O26" s="15">
        <v>3867135</v>
      </c>
      <c r="P26" s="15"/>
      <c r="Q26" s="15">
        <v>581939</v>
      </c>
      <c r="R26" s="15">
        <v>234162.29000000004</v>
      </c>
      <c r="S26" s="16">
        <f t="shared" si="0"/>
        <v>1208.5459188149985</v>
      </c>
      <c r="T26" s="5"/>
      <c r="U26" s="37">
        <v>40543</v>
      </c>
      <c r="X26" s="52"/>
    </row>
    <row r="27" spans="1:24" ht="22.5" customHeight="1">
      <c r="A27" s="3">
        <v>7</v>
      </c>
      <c r="B27" s="68" t="s">
        <v>41</v>
      </c>
      <c r="C27" s="14" t="s">
        <v>46</v>
      </c>
      <c r="D27" s="19">
        <v>1992</v>
      </c>
      <c r="E27" s="18"/>
      <c r="F27" s="3" t="s">
        <v>53</v>
      </c>
      <c r="G27" s="3">
        <v>14</v>
      </c>
      <c r="H27" s="3">
        <v>5</v>
      </c>
      <c r="I27" s="5">
        <v>15961.5</v>
      </c>
      <c r="J27" s="5">
        <v>12874.5</v>
      </c>
      <c r="K27" s="20">
        <v>9401.05</v>
      </c>
      <c r="L27" s="3">
        <v>717</v>
      </c>
      <c r="M27" s="13" t="s">
        <v>39</v>
      </c>
      <c r="N27" s="15">
        <v>13600000</v>
      </c>
      <c r="O27" s="15">
        <v>11230064</v>
      </c>
      <c r="P27" s="15"/>
      <c r="Q27" s="15">
        <v>1689936</v>
      </c>
      <c r="R27" s="15">
        <v>680000</v>
      </c>
      <c r="S27" s="16">
        <f t="shared" si="0"/>
        <v>1056.3517029787565</v>
      </c>
      <c r="T27" s="5"/>
      <c r="U27" s="37">
        <v>40543</v>
      </c>
      <c r="X27" s="52"/>
    </row>
    <row r="28" spans="1:24" ht="22.5" customHeight="1">
      <c r="A28" s="3">
        <v>8</v>
      </c>
      <c r="B28" s="68" t="s">
        <v>41</v>
      </c>
      <c r="C28" s="14" t="s">
        <v>48</v>
      </c>
      <c r="D28" s="19">
        <v>1989</v>
      </c>
      <c r="E28" s="18"/>
      <c r="F28" s="3" t="s">
        <v>54</v>
      </c>
      <c r="G28" s="3">
        <v>14</v>
      </c>
      <c r="H28" s="3">
        <v>1</v>
      </c>
      <c r="I28" s="5">
        <v>4905</v>
      </c>
      <c r="J28" s="5">
        <v>4126</v>
      </c>
      <c r="K28" s="20">
        <v>3442.7</v>
      </c>
      <c r="L28" s="3">
        <v>249</v>
      </c>
      <c r="M28" s="13" t="s">
        <v>39</v>
      </c>
      <c r="N28" s="15">
        <v>4683236.29</v>
      </c>
      <c r="O28" s="15">
        <v>3867135</v>
      </c>
      <c r="P28" s="15"/>
      <c r="Q28" s="15">
        <v>581939</v>
      </c>
      <c r="R28" s="15">
        <v>234162.29000000004</v>
      </c>
      <c r="S28" s="16">
        <v>1135.06</v>
      </c>
      <c r="T28" s="5"/>
      <c r="U28" s="37">
        <v>40543</v>
      </c>
      <c r="X28" s="52"/>
    </row>
    <row r="29" spans="1:24" ht="22.5" customHeight="1">
      <c r="A29" s="3">
        <v>9</v>
      </c>
      <c r="B29" s="68" t="s">
        <v>41</v>
      </c>
      <c r="C29" s="14" t="s">
        <v>64</v>
      </c>
      <c r="D29" s="3">
        <v>1977</v>
      </c>
      <c r="E29" s="18"/>
      <c r="F29" s="3" t="s">
        <v>53</v>
      </c>
      <c r="G29" s="3">
        <v>12</v>
      </c>
      <c r="H29" s="3">
        <v>1</v>
      </c>
      <c r="I29" s="5">
        <v>4311.9</v>
      </c>
      <c r="J29" s="5">
        <v>3502.1</v>
      </c>
      <c r="K29" s="5">
        <v>3105.8</v>
      </c>
      <c r="L29" s="3">
        <v>166</v>
      </c>
      <c r="M29" s="13" t="s">
        <v>39</v>
      </c>
      <c r="N29" s="15">
        <v>1360000</v>
      </c>
      <c r="O29" s="15">
        <v>1123006</v>
      </c>
      <c r="P29" s="15"/>
      <c r="Q29" s="15">
        <v>168994</v>
      </c>
      <c r="R29" s="15">
        <v>68000</v>
      </c>
      <c r="S29" s="16">
        <f>N29/J29</f>
        <v>388.3384255161189</v>
      </c>
      <c r="T29" s="5"/>
      <c r="U29" s="37"/>
      <c r="X29" s="52"/>
    </row>
    <row r="30" spans="1:24" ht="22.5" customHeight="1">
      <c r="A30" s="3">
        <v>10</v>
      </c>
      <c r="B30" s="68" t="s">
        <v>41</v>
      </c>
      <c r="C30" s="14" t="s">
        <v>49</v>
      </c>
      <c r="D30" s="3">
        <v>1986</v>
      </c>
      <c r="E30" s="18"/>
      <c r="F30" s="3" t="s">
        <v>53</v>
      </c>
      <c r="G30" s="3">
        <v>9</v>
      </c>
      <c r="H30" s="3">
        <v>6</v>
      </c>
      <c r="I30" s="5">
        <v>12425.4</v>
      </c>
      <c r="J30" s="5">
        <v>10816.3</v>
      </c>
      <c r="K30" s="5">
        <v>7591.3</v>
      </c>
      <c r="L30" s="3">
        <v>586</v>
      </c>
      <c r="M30" s="13" t="s">
        <v>39</v>
      </c>
      <c r="N30" s="15">
        <v>7200000</v>
      </c>
      <c r="O30" s="15">
        <v>5945328</v>
      </c>
      <c r="P30" s="15"/>
      <c r="Q30" s="15">
        <v>894672</v>
      </c>
      <c r="R30" s="15">
        <v>360000</v>
      </c>
      <c r="S30" s="16">
        <f t="shared" si="0"/>
        <v>665.6620101143644</v>
      </c>
      <c r="T30" s="5"/>
      <c r="U30" s="37">
        <v>40543</v>
      </c>
      <c r="X30" s="52"/>
    </row>
    <row r="31" spans="1:24" ht="22.5" customHeight="1">
      <c r="A31" s="3">
        <v>11</v>
      </c>
      <c r="B31" s="68" t="s">
        <v>41</v>
      </c>
      <c r="C31" s="14" t="s">
        <v>50</v>
      </c>
      <c r="D31" s="3">
        <v>1990</v>
      </c>
      <c r="E31" s="18"/>
      <c r="F31" s="3" t="s">
        <v>54</v>
      </c>
      <c r="G31" s="3">
        <v>9</v>
      </c>
      <c r="H31" s="3">
        <v>1</v>
      </c>
      <c r="I31" s="5">
        <v>5899.9</v>
      </c>
      <c r="J31" s="5">
        <v>4918.2</v>
      </c>
      <c r="K31" s="5">
        <v>3880.1</v>
      </c>
      <c r="L31" s="3">
        <v>141</v>
      </c>
      <c r="M31" s="13" t="s">
        <v>39</v>
      </c>
      <c r="N31" s="15">
        <v>1230000</v>
      </c>
      <c r="O31" s="15">
        <v>1015660</v>
      </c>
      <c r="P31" s="15"/>
      <c r="Q31" s="15">
        <v>152840</v>
      </c>
      <c r="R31" s="15">
        <v>61500</v>
      </c>
      <c r="S31" s="16">
        <f t="shared" si="0"/>
        <v>250.09149688910577</v>
      </c>
      <c r="T31" s="5"/>
      <c r="U31" s="37">
        <v>40543</v>
      </c>
      <c r="X31" s="52"/>
    </row>
    <row r="32" spans="1:24" ht="22.5" customHeight="1">
      <c r="A32" s="3">
        <v>12</v>
      </c>
      <c r="B32" s="68" t="s">
        <v>41</v>
      </c>
      <c r="C32" s="14" t="s">
        <v>65</v>
      </c>
      <c r="D32" s="3">
        <v>1984</v>
      </c>
      <c r="E32" s="18"/>
      <c r="F32" s="3" t="s">
        <v>54</v>
      </c>
      <c r="G32" s="3">
        <v>9</v>
      </c>
      <c r="H32" s="3">
        <v>5</v>
      </c>
      <c r="I32" s="5">
        <v>10012.3</v>
      </c>
      <c r="J32" s="5">
        <v>8858.7</v>
      </c>
      <c r="K32" s="5">
        <v>7256.6</v>
      </c>
      <c r="L32" s="3">
        <v>495</v>
      </c>
      <c r="M32" s="13" t="s">
        <v>39</v>
      </c>
      <c r="N32" s="15">
        <v>6050000</v>
      </c>
      <c r="O32" s="15">
        <v>4995727</v>
      </c>
      <c r="P32" s="15"/>
      <c r="Q32" s="15">
        <v>751773</v>
      </c>
      <c r="R32" s="15">
        <v>302500</v>
      </c>
      <c r="S32" s="16">
        <f>N32/J32</f>
        <v>682.9444500886134</v>
      </c>
      <c r="T32" s="5"/>
      <c r="U32" s="37"/>
      <c r="X32" s="52"/>
    </row>
    <row r="33" spans="1:24" ht="22.5" customHeight="1">
      <c r="A33" s="3">
        <v>13</v>
      </c>
      <c r="B33" s="68" t="s">
        <v>41</v>
      </c>
      <c r="C33" s="14" t="s">
        <v>51</v>
      </c>
      <c r="D33" s="3">
        <v>1970</v>
      </c>
      <c r="E33" s="18"/>
      <c r="F33" s="3" t="s">
        <v>54</v>
      </c>
      <c r="G33" s="3">
        <v>9</v>
      </c>
      <c r="H33" s="3">
        <v>1</v>
      </c>
      <c r="I33" s="5">
        <v>2321.6</v>
      </c>
      <c r="J33" s="5">
        <v>2146.1</v>
      </c>
      <c r="K33" s="5">
        <v>1976.5</v>
      </c>
      <c r="L33" s="3">
        <v>95</v>
      </c>
      <c r="M33" s="13" t="s">
        <v>39</v>
      </c>
      <c r="N33" s="15">
        <v>1230000</v>
      </c>
      <c r="O33" s="15">
        <v>1015660</v>
      </c>
      <c r="P33" s="15"/>
      <c r="Q33" s="15">
        <v>152840</v>
      </c>
      <c r="R33" s="15">
        <v>61500</v>
      </c>
      <c r="S33" s="16">
        <f t="shared" si="0"/>
        <v>573.1326592423466</v>
      </c>
      <c r="T33" s="5"/>
      <c r="U33" s="37">
        <v>40543</v>
      </c>
      <c r="X33" s="52"/>
    </row>
    <row r="34" spans="1:24" ht="22.5" customHeight="1">
      <c r="A34" s="3">
        <v>14</v>
      </c>
      <c r="B34" s="68" t="s">
        <v>41</v>
      </c>
      <c r="C34" s="14" t="s">
        <v>61</v>
      </c>
      <c r="D34" s="3">
        <v>1968</v>
      </c>
      <c r="E34" s="18"/>
      <c r="F34" s="3" t="s">
        <v>54</v>
      </c>
      <c r="G34" s="3">
        <v>9</v>
      </c>
      <c r="H34" s="3">
        <v>1</v>
      </c>
      <c r="I34" s="5">
        <v>2154.4</v>
      </c>
      <c r="J34" s="5">
        <v>1887.7</v>
      </c>
      <c r="K34" s="5">
        <v>1514</v>
      </c>
      <c r="L34" s="42">
        <v>98</v>
      </c>
      <c r="M34" s="13" t="s">
        <v>39</v>
      </c>
      <c r="N34" s="15">
        <v>1160000</v>
      </c>
      <c r="O34" s="15">
        <v>957857</v>
      </c>
      <c r="P34" s="15"/>
      <c r="Q34" s="15">
        <v>144141</v>
      </c>
      <c r="R34" s="15">
        <v>58002</v>
      </c>
      <c r="S34" s="16">
        <f t="shared" si="0"/>
        <v>614.5044233723579</v>
      </c>
      <c r="T34" s="5"/>
      <c r="U34" s="37">
        <v>40543</v>
      </c>
      <c r="W34" s="53"/>
      <c r="X34" s="52"/>
    </row>
    <row r="35" spans="1:24" ht="22.5" customHeight="1">
      <c r="A35" s="3">
        <v>15</v>
      </c>
      <c r="B35" s="68" t="s">
        <v>41</v>
      </c>
      <c r="C35" s="14" t="s">
        <v>52</v>
      </c>
      <c r="D35" s="3">
        <v>1969</v>
      </c>
      <c r="E35" s="18"/>
      <c r="F35" s="3" t="s">
        <v>54</v>
      </c>
      <c r="G35" s="3">
        <v>9</v>
      </c>
      <c r="H35" s="3">
        <v>8</v>
      </c>
      <c r="I35" s="5">
        <v>12940.8</v>
      </c>
      <c r="J35" s="5">
        <v>12386.8</v>
      </c>
      <c r="K35" s="5">
        <v>7097.4</v>
      </c>
      <c r="L35" s="3">
        <v>576</v>
      </c>
      <c r="M35" s="13" t="s">
        <v>39</v>
      </c>
      <c r="N35" s="15">
        <v>9840000</v>
      </c>
      <c r="O35" s="15">
        <v>8125281</v>
      </c>
      <c r="P35" s="15"/>
      <c r="Q35" s="15">
        <v>1222719</v>
      </c>
      <c r="R35" s="15">
        <v>492000</v>
      </c>
      <c r="S35" s="16">
        <f t="shared" si="0"/>
        <v>794.3940323570253</v>
      </c>
      <c r="T35" s="5"/>
      <c r="U35" s="37">
        <v>40543</v>
      </c>
      <c r="X35" s="52"/>
    </row>
    <row r="36" spans="1:24" ht="22.5" customHeight="1">
      <c r="A36" s="3">
        <v>16</v>
      </c>
      <c r="B36" s="68" t="s">
        <v>41</v>
      </c>
      <c r="C36" s="14" t="s">
        <v>62</v>
      </c>
      <c r="D36" s="3">
        <v>1997</v>
      </c>
      <c r="E36" s="18"/>
      <c r="F36" s="3" t="s">
        <v>53</v>
      </c>
      <c r="G36" s="3">
        <v>16</v>
      </c>
      <c r="H36" s="3">
        <v>1</v>
      </c>
      <c r="I36" s="5">
        <v>5270.7</v>
      </c>
      <c r="J36" s="5">
        <v>4435</v>
      </c>
      <c r="K36" s="5">
        <v>4038.7</v>
      </c>
      <c r="L36" s="3">
        <v>224</v>
      </c>
      <c r="M36" s="13" t="s">
        <v>39</v>
      </c>
      <c r="N36" s="15">
        <v>4953113.66</v>
      </c>
      <c r="O36" s="15">
        <v>4089984</v>
      </c>
      <c r="P36" s="15"/>
      <c r="Q36" s="15">
        <v>615474</v>
      </c>
      <c r="R36" s="15">
        <v>247655.66000000015</v>
      </c>
      <c r="S36" s="16">
        <f t="shared" si="0"/>
        <v>1116.8238241262684</v>
      </c>
      <c r="T36" s="5"/>
      <c r="U36" s="37">
        <v>40543</v>
      </c>
      <c r="X36" s="52"/>
    </row>
    <row r="37" spans="1:24" ht="22.5" customHeight="1">
      <c r="A37" s="3">
        <v>17</v>
      </c>
      <c r="B37" s="68" t="s">
        <v>41</v>
      </c>
      <c r="C37" s="14" t="s">
        <v>66</v>
      </c>
      <c r="D37" s="3">
        <v>1985</v>
      </c>
      <c r="E37" s="18"/>
      <c r="F37" s="3" t="s">
        <v>54</v>
      </c>
      <c r="G37" s="3">
        <v>9</v>
      </c>
      <c r="H37" s="3">
        <v>3</v>
      </c>
      <c r="I37" s="5">
        <v>5943.4</v>
      </c>
      <c r="J37" s="5">
        <v>5609.5</v>
      </c>
      <c r="K37" s="5">
        <v>4133.6</v>
      </c>
      <c r="L37" s="3">
        <v>299</v>
      </c>
      <c r="M37" s="13" t="s">
        <v>39</v>
      </c>
      <c r="N37" s="15">
        <v>3690000</v>
      </c>
      <c r="O37" s="15">
        <v>3046980</v>
      </c>
      <c r="P37" s="15"/>
      <c r="Q37" s="15">
        <v>458520</v>
      </c>
      <c r="R37" s="15">
        <v>184500</v>
      </c>
      <c r="S37" s="16">
        <f>N37/J37</f>
        <v>657.8126392726624</v>
      </c>
      <c r="T37" s="5"/>
      <c r="U37" s="37"/>
      <c r="X37" s="52"/>
    </row>
    <row r="38" spans="1:23" s="21" customFormat="1" ht="14.25" customHeight="1">
      <c r="A38" s="34"/>
      <c r="B38" s="34"/>
      <c r="C38" s="72" t="s">
        <v>38</v>
      </c>
      <c r="D38" s="72"/>
      <c r="E38" s="72"/>
      <c r="F38" s="34">
        <v>17</v>
      </c>
      <c r="G38" s="34"/>
      <c r="H38" s="34"/>
      <c r="I38" s="44">
        <f>SUM(I21:I37)</f>
        <v>134710.9</v>
      </c>
      <c r="J38" s="44">
        <f>SUM(J21:J37)</f>
        <v>116302.7</v>
      </c>
      <c r="K38" s="44">
        <f>SUM(K21:K37)</f>
        <v>87280.33</v>
      </c>
      <c r="L38" s="45">
        <f>SUM(L21:L37)</f>
        <v>6218</v>
      </c>
      <c r="M38" s="34"/>
      <c r="N38" s="36">
        <f>SUM(N21:N37)</f>
        <v>89839049.85</v>
      </c>
      <c r="O38" s="36">
        <f>SUM(O21:O37)</f>
        <v>74183690</v>
      </c>
      <c r="P38" s="36"/>
      <c r="Q38" s="36">
        <f>SUM(Q21:Q37)</f>
        <v>11163403</v>
      </c>
      <c r="R38" s="36">
        <f>SUM(R21:R37)</f>
        <v>4491956.850000001</v>
      </c>
      <c r="S38" s="46">
        <f>N38/J38</f>
        <v>772.4588496225797</v>
      </c>
      <c r="T38" s="35"/>
      <c r="U38" s="38"/>
      <c r="V38" s="51"/>
      <c r="W38" s="51"/>
    </row>
    <row r="39" spans="1:33" s="64" customFormat="1" ht="48.75">
      <c r="A39" s="19"/>
      <c r="B39" s="57" t="s">
        <v>67</v>
      </c>
      <c r="C39" s="71">
        <f>O38</f>
        <v>74183690</v>
      </c>
      <c r="D39" s="58"/>
      <c r="E39" s="58"/>
      <c r="F39" s="58"/>
      <c r="G39" s="59"/>
      <c r="H39" s="59"/>
      <c r="I39" s="60"/>
      <c r="J39" s="58"/>
      <c r="K39" s="69"/>
      <c r="L39" s="69"/>
      <c r="M39" s="69"/>
      <c r="N39" s="71"/>
      <c r="O39" s="71"/>
      <c r="P39" s="71"/>
      <c r="Q39" s="71"/>
      <c r="R39" s="71"/>
      <c r="S39" s="60"/>
      <c r="T39" s="61"/>
      <c r="U39" s="70"/>
      <c r="V39" s="62"/>
      <c r="W39" s="62"/>
      <c r="X39" s="63"/>
      <c r="Y39" s="63"/>
      <c r="Z39" s="63"/>
      <c r="AA39" s="63"/>
      <c r="AB39" s="63"/>
      <c r="AC39" s="63"/>
      <c r="AD39" s="63"/>
      <c r="AE39" s="63"/>
      <c r="AF39" s="63"/>
      <c r="AG39" s="63"/>
    </row>
    <row r="40" spans="1:33" s="64" customFormat="1" ht="19.5">
      <c r="A40" s="19"/>
      <c r="B40" s="57" t="s">
        <v>68</v>
      </c>
      <c r="C40" s="71">
        <f>P38</f>
        <v>0</v>
      </c>
      <c r="D40" s="58"/>
      <c r="E40" s="58"/>
      <c r="F40" s="58"/>
      <c r="G40" s="59"/>
      <c r="H40" s="59"/>
      <c r="I40" s="60"/>
      <c r="J40" s="58"/>
      <c r="K40" s="69"/>
      <c r="L40" s="69"/>
      <c r="M40" s="69"/>
      <c r="N40" s="60"/>
      <c r="O40" s="60"/>
      <c r="P40" s="60"/>
      <c r="Q40" s="60"/>
      <c r="R40" s="60"/>
      <c r="S40" s="60"/>
      <c r="T40" s="65"/>
      <c r="U40" s="70"/>
      <c r="V40" s="62"/>
      <c r="W40" s="62"/>
      <c r="X40" s="63"/>
      <c r="Y40" s="63"/>
      <c r="Z40" s="63"/>
      <c r="AA40" s="63"/>
      <c r="AB40" s="63"/>
      <c r="AC40" s="63"/>
      <c r="AD40" s="63"/>
      <c r="AE40" s="63"/>
      <c r="AF40" s="63"/>
      <c r="AG40" s="63"/>
    </row>
    <row r="41" spans="1:33" s="64" customFormat="1" ht="19.5">
      <c r="A41" s="19"/>
      <c r="B41" s="57" t="s">
        <v>69</v>
      </c>
      <c r="C41" s="71">
        <f>Q38</f>
        <v>11163403</v>
      </c>
      <c r="D41" s="58"/>
      <c r="E41" s="58"/>
      <c r="F41" s="58"/>
      <c r="G41" s="59"/>
      <c r="H41" s="59"/>
      <c r="I41" s="60"/>
      <c r="J41" s="58"/>
      <c r="K41" s="69"/>
      <c r="L41" s="69"/>
      <c r="M41" s="69"/>
      <c r="N41" s="60"/>
      <c r="O41" s="60"/>
      <c r="P41" s="60"/>
      <c r="Q41" s="60"/>
      <c r="R41" s="60"/>
      <c r="S41" s="60"/>
      <c r="T41" s="65"/>
      <c r="U41" s="70"/>
      <c r="V41" s="62"/>
      <c r="W41" s="62"/>
      <c r="X41" s="63"/>
      <c r="Y41" s="63"/>
      <c r="Z41" s="63"/>
      <c r="AA41" s="63"/>
      <c r="AB41" s="63"/>
      <c r="AC41" s="63"/>
      <c r="AD41" s="63"/>
      <c r="AE41" s="63"/>
      <c r="AF41" s="63"/>
      <c r="AG41" s="63"/>
    </row>
    <row r="42" spans="1:33" s="64" customFormat="1" ht="19.5">
      <c r="A42" s="19"/>
      <c r="B42" s="57" t="s">
        <v>70</v>
      </c>
      <c r="C42" s="71">
        <f>R38</f>
        <v>4491956.850000001</v>
      </c>
      <c r="D42" s="58"/>
      <c r="E42" s="58"/>
      <c r="F42" s="58"/>
      <c r="G42" s="59"/>
      <c r="H42" s="59"/>
      <c r="I42" s="60"/>
      <c r="J42" s="58"/>
      <c r="K42" s="69"/>
      <c r="L42" s="69"/>
      <c r="M42" s="69"/>
      <c r="N42" s="60"/>
      <c r="O42" s="60"/>
      <c r="P42" s="60"/>
      <c r="Q42" s="60"/>
      <c r="R42" s="60"/>
      <c r="S42" s="60"/>
      <c r="T42" s="65"/>
      <c r="U42" s="70"/>
      <c r="V42" s="62"/>
      <c r="W42" s="62"/>
      <c r="X42" s="63"/>
      <c r="Y42" s="63"/>
      <c r="Z42" s="63"/>
      <c r="AA42" s="63"/>
      <c r="AB42" s="63"/>
      <c r="AC42" s="63"/>
      <c r="AD42" s="63"/>
      <c r="AE42" s="63"/>
      <c r="AF42" s="63"/>
      <c r="AG42" s="63"/>
    </row>
    <row r="43" spans="1:33" s="64" customFormat="1" ht="11.25">
      <c r="A43" s="19"/>
      <c r="B43" s="57" t="s">
        <v>71</v>
      </c>
      <c r="C43" s="71">
        <f>SUM(C39:C42)</f>
        <v>89839049.85</v>
      </c>
      <c r="D43" s="58"/>
      <c r="E43" s="58"/>
      <c r="F43" s="58"/>
      <c r="G43" s="59"/>
      <c r="H43" s="59"/>
      <c r="I43" s="60"/>
      <c r="J43" s="58"/>
      <c r="K43" s="69"/>
      <c r="L43" s="69"/>
      <c r="M43" s="69"/>
      <c r="N43" s="60"/>
      <c r="O43" s="60"/>
      <c r="P43" s="60"/>
      <c r="Q43" s="60"/>
      <c r="R43" s="60"/>
      <c r="S43" s="60"/>
      <c r="T43" s="65"/>
      <c r="U43" s="70"/>
      <c r="V43" s="62"/>
      <c r="W43" s="62"/>
      <c r="X43" s="63"/>
      <c r="Y43" s="63"/>
      <c r="Z43" s="63"/>
      <c r="AA43" s="63"/>
      <c r="AB43" s="63"/>
      <c r="AC43" s="63"/>
      <c r="AD43" s="63"/>
      <c r="AE43" s="63"/>
      <c r="AF43" s="63"/>
      <c r="AG43" s="63"/>
    </row>
    <row r="45" spans="14:19" ht="11.25">
      <c r="N45" s="47"/>
      <c r="O45" s="47"/>
      <c r="P45" s="47"/>
      <c r="Q45" s="47"/>
      <c r="R45" s="47"/>
      <c r="S45" s="48"/>
    </row>
  </sheetData>
  <sheetProtection/>
  <mergeCells count="23">
    <mergeCell ref="A15:U15"/>
    <mergeCell ref="D16:E16"/>
    <mergeCell ref="H16:H19"/>
    <mergeCell ref="I16:I18"/>
    <mergeCell ref="J16:K16"/>
    <mergeCell ref="L16:L18"/>
    <mergeCell ref="G16:G19"/>
    <mergeCell ref="A14:U14"/>
    <mergeCell ref="N17:N18"/>
    <mergeCell ref="A16:A19"/>
    <mergeCell ref="C16:C19"/>
    <mergeCell ref="F16:F19"/>
    <mergeCell ref="U16:U19"/>
    <mergeCell ref="D17:D19"/>
    <mergeCell ref="E17:E19"/>
    <mergeCell ref="J17:J18"/>
    <mergeCell ref="K17:K18"/>
    <mergeCell ref="C38:E38"/>
    <mergeCell ref="T16:T18"/>
    <mergeCell ref="S16:S18"/>
    <mergeCell ref="O17:R17"/>
    <mergeCell ref="M16:M19"/>
    <mergeCell ref="N16:R16"/>
  </mergeCells>
  <printOptions/>
  <pageMargins left="0.2755905511811024" right="0.15748031496062992" top="0.35433070866141736" bottom="0.2362204724409449" header="0.2755905511811024" footer="0.1574803149606299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4.57421875" style="33" customWidth="1"/>
    <col min="2" max="2" width="30.28125" style="32" customWidth="1"/>
    <col min="3" max="3" width="11.7109375" style="33" customWidth="1"/>
    <col min="4" max="7" width="9.421875" style="33" customWidth="1"/>
    <col min="8" max="8" width="11.28125" style="33" customWidth="1"/>
    <col min="9" max="12" width="9.421875" style="33" customWidth="1"/>
    <col min="13" max="13" width="11.7109375" style="31" bestFit="1" customWidth="1"/>
    <col min="14" max="14" width="12.140625" style="31" customWidth="1"/>
    <col min="15" max="15" width="14.57421875" style="31" customWidth="1"/>
    <col min="16" max="16" width="13.28125" style="31" customWidth="1"/>
    <col min="17" max="17" width="10.57421875" style="32" customWidth="1"/>
    <col min="18" max="16384" width="9.140625" style="32" customWidth="1"/>
  </cols>
  <sheetData>
    <row r="1" spans="1:12" ht="12" customHeight="1">
      <c r="A1" s="25"/>
      <c r="B1" s="7"/>
      <c r="C1" s="25"/>
      <c r="D1" s="26"/>
      <c r="E1" s="27"/>
      <c r="F1" s="28"/>
      <c r="G1" s="26"/>
      <c r="H1" s="29"/>
      <c r="I1" s="27"/>
      <c r="J1" s="30"/>
      <c r="K1" s="83" t="s">
        <v>28</v>
      </c>
      <c r="L1" s="83"/>
    </row>
    <row r="2" spans="1:12" ht="18.75" customHeight="1">
      <c r="A2" s="84" t="s">
        <v>29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4" spans="1:16" s="7" customFormat="1" ht="60" customHeight="1">
      <c r="A4" s="79" t="s">
        <v>0</v>
      </c>
      <c r="B4" s="79" t="s">
        <v>2</v>
      </c>
      <c r="C4" s="76" t="s">
        <v>30</v>
      </c>
      <c r="D4" s="76" t="s">
        <v>31</v>
      </c>
      <c r="E4" s="76" t="s">
        <v>32</v>
      </c>
      <c r="F4" s="76"/>
      <c r="G4" s="76" t="s">
        <v>33</v>
      </c>
      <c r="H4" s="76"/>
      <c r="I4" s="76" t="s">
        <v>34</v>
      </c>
      <c r="J4" s="76"/>
      <c r="K4" s="76" t="s">
        <v>35</v>
      </c>
      <c r="L4" s="76"/>
      <c r="M4" s="6"/>
      <c r="N4" s="6"/>
      <c r="O4" s="6"/>
      <c r="P4" s="6"/>
    </row>
    <row r="5" spans="1:16" s="7" customFormat="1" ht="116.25" customHeight="1">
      <c r="A5" s="79"/>
      <c r="B5" s="79"/>
      <c r="C5" s="76"/>
      <c r="D5" s="76"/>
      <c r="E5" s="76"/>
      <c r="F5" s="76"/>
      <c r="G5" s="76"/>
      <c r="H5" s="76"/>
      <c r="I5" s="76"/>
      <c r="J5" s="76"/>
      <c r="K5" s="76"/>
      <c r="L5" s="76"/>
      <c r="M5" s="6"/>
      <c r="N5" s="6"/>
      <c r="O5" s="6"/>
      <c r="P5" s="6"/>
    </row>
    <row r="6" spans="1:16" s="7" customFormat="1" ht="11.25">
      <c r="A6" s="80"/>
      <c r="B6" s="80"/>
      <c r="C6" s="8" t="s">
        <v>26</v>
      </c>
      <c r="D6" s="8" t="s">
        <v>26</v>
      </c>
      <c r="E6" s="8" t="s">
        <v>36</v>
      </c>
      <c r="F6" s="8" t="s">
        <v>26</v>
      </c>
      <c r="G6" s="8" t="s">
        <v>37</v>
      </c>
      <c r="H6" s="8" t="s">
        <v>26</v>
      </c>
      <c r="I6" s="8" t="s">
        <v>36</v>
      </c>
      <c r="J6" s="8" t="s">
        <v>26</v>
      </c>
      <c r="K6" s="8" t="s">
        <v>36</v>
      </c>
      <c r="L6" s="8" t="s">
        <v>26</v>
      </c>
      <c r="M6" s="6"/>
      <c r="N6" s="6"/>
      <c r="O6" s="6"/>
      <c r="P6" s="6"/>
    </row>
    <row r="7" spans="1:16" s="22" customFormat="1" ht="24.75" customHeight="1">
      <c r="A7" s="54"/>
      <c r="B7" s="85" t="s">
        <v>41</v>
      </c>
      <c r="C7" s="85"/>
      <c r="D7" s="85"/>
      <c r="E7" s="12"/>
      <c r="F7" s="12"/>
      <c r="G7" s="12"/>
      <c r="H7" s="12"/>
      <c r="I7" s="12"/>
      <c r="J7" s="12"/>
      <c r="K7" s="12"/>
      <c r="L7" s="24"/>
      <c r="M7" s="23"/>
      <c r="N7" s="23"/>
      <c r="O7" s="23"/>
      <c r="P7" s="23"/>
    </row>
    <row r="8" spans="1:12" ht="17.25" customHeight="1">
      <c r="A8" s="18">
        <v>1</v>
      </c>
      <c r="B8" s="17" t="s">
        <v>63</v>
      </c>
      <c r="C8" s="43">
        <v>2496227.32</v>
      </c>
      <c r="D8" s="18"/>
      <c r="E8" s="18"/>
      <c r="F8" s="18"/>
      <c r="G8" s="3">
        <v>2</v>
      </c>
      <c r="H8" s="43">
        <v>2496227.319999993</v>
      </c>
      <c r="I8" s="18"/>
      <c r="J8" s="18"/>
      <c r="K8" s="18"/>
      <c r="L8" s="18"/>
    </row>
    <row r="9" spans="1:12" ht="17.25" customHeight="1">
      <c r="A9" s="18">
        <v>2</v>
      </c>
      <c r="B9" s="17" t="s">
        <v>42</v>
      </c>
      <c r="C9" s="43">
        <v>4683236.29</v>
      </c>
      <c r="D9" s="18"/>
      <c r="E9" s="18"/>
      <c r="F9" s="18"/>
      <c r="G9" s="3">
        <v>2</v>
      </c>
      <c r="H9" s="43">
        <v>4683236.29</v>
      </c>
      <c r="I9" s="18"/>
      <c r="J9" s="18"/>
      <c r="K9" s="18"/>
      <c r="L9" s="18"/>
    </row>
    <row r="10" spans="1:12" ht="17.25" customHeight="1">
      <c r="A10" s="18">
        <v>3</v>
      </c>
      <c r="B10" s="17" t="s">
        <v>43</v>
      </c>
      <c r="C10" s="43">
        <v>9600000</v>
      </c>
      <c r="D10" s="18"/>
      <c r="E10" s="18"/>
      <c r="F10" s="18"/>
      <c r="G10" s="3">
        <v>8</v>
      </c>
      <c r="H10" s="43">
        <v>9600000</v>
      </c>
      <c r="I10" s="18"/>
      <c r="J10" s="18"/>
      <c r="K10" s="18"/>
      <c r="L10" s="18"/>
    </row>
    <row r="11" spans="1:12" ht="17.25" customHeight="1">
      <c r="A11" s="18">
        <v>4</v>
      </c>
      <c r="B11" s="17" t="s">
        <v>44</v>
      </c>
      <c r="C11" s="43">
        <v>7380000</v>
      </c>
      <c r="D11" s="18"/>
      <c r="E11" s="18"/>
      <c r="F11" s="18"/>
      <c r="G11" s="3">
        <v>6</v>
      </c>
      <c r="H11" s="43">
        <v>7380000</v>
      </c>
      <c r="I11" s="18"/>
      <c r="J11" s="18"/>
      <c r="K11" s="18"/>
      <c r="L11" s="18"/>
    </row>
    <row r="12" spans="1:12" ht="17.25" customHeight="1">
      <c r="A12" s="18">
        <v>5</v>
      </c>
      <c r="B12" s="17" t="s">
        <v>45</v>
      </c>
      <c r="C12" s="43">
        <v>6000000</v>
      </c>
      <c r="D12" s="18"/>
      <c r="E12" s="18"/>
      <c r="F12" s="18"/>
      <c r="G12" s="3">
        <v>5</v>
      </c>
      <c r="H12" s="43">
        <v>6000000</v>
      </c>
      <c r="I12" s="18"/>
      <c r="J12" s="18"/>
      <c r="K12" s="18"/>
      <c r="L12" s="18"/>
    </row>
    <row r="13" spans="1:12" ht="17.25" customHeight="1">
      <c r="A13" s="18">
        <v>6</v>
      </c>
      <c r="B13" s="17" t="s">
        <v>47</v>
      </c>
      <c r="C13" s="43">
        <v>4683236.29</v>
      </c>
      <c r="D13" s="18"/>
      <c r="E13" s="18"/>
      <c r="F13" s="18"/>
      <c r="G13" s="3">
        <v>2</v>
      </c>
      <c r="H13" s="43">
        <v>4683236.29</v>
      </c>
      <c r="I13" s="18"/>
      <c r="J13" s="18"/>
      <c r="K13" s="18"/>
      <c r="L13" s="18"/>
    </row>
    <row r="14" spans="1:12" ht="17.25" customHeight="1">
      <c r="A14" s="18">
        <v>7</v>
      </c>
      <c r="B14" s="17" t="s">
        <v>46</v>
      </c>
      <c r="C14" s="43">
        <v>13600000</v>
      </c>
      <c r="D14" s="18"/>
      <c r="E14" s="18"/>
      <c r="F14" s="18"/>
      <c r="G14" s="3">
        <v>10</v>
      </c>
      <c r="H14" s="43">
        <v>13600000</v>
      </c>
      <c r="I14" s="18"/>
      <c r="J14" s="18"/>
      <c r="K14" s="18"/>
      <c r="L14" s="18"/>
    </row>
    <row r="15" spans="1:12" ht="17.25" customHeight="1">
      <c r="A15" s="18">
        <v>8</v>
      </c>
      <c r="B15" s="17" t="s">
        <v>48</v>
      </c>
      <c r="C15" s="43">
        <v>4683236.29</v>
      </c>
      <c r="D15" s="18"/>
      <c r="E15" s="18"/>
      <c r="F15" s="18"/>
      <c r="G15" s="3">
        <v>2</v>
      </c>
      <c r="H15" s="43">
        <v>4683236.29</v>
      </c>
      <c r="I15" s="18"/>
      <c r="J15" s="18"/>
      <c r="K15" s="18"/>
      <c r="L15" s="18"/>
    </row>
    <row r="16" spans="1:12" ht="17.25" customHeight="1">
      <c r="A16" s="18">
        <v>9</v>
      </c>
      <c r="B16" s="17" t="s">
        <v>64</v>
      </c>
      <c r="C16" s="43">
        <v>1360000</v>
      </c>
      <c r="D16" s="18"/>
      <c r="E16" s="18"/>
      <c r="F16" s="18"/>
      <c r="G16" s="3">
        <v>1</v>
      </c>
      <c r="H16" s="43">
        <v>1360000</v>
      </c>
      <c r="I16" s="18"/>
      <c r="J16" s="18"/>
      <c r="K16" s="18"/>
      <c r="L16" s="18"/>
    </row>
    <row r="17" spans="1:12" ht="17.25" customHeight="1">
      <c r="A17" s="18">
        <v>10</v>
      </c>
      <c r="B17" s="17" t="s">
        <v>49</v>
      </c>
      <c r="C17" s="43">
        <v>7200000</v>
      </c>
      <c r="D17" s="18"/>
      <c r="E17" s="18"/>
      <c r="F17" s="18"/>
      <c r="G17" s="3">
        <v>6</v>
      </c>
      <c r="H17" s="43">
        <v>7200000</v>
      </c>
      <c r="I17" s="18"/>
      <c r="J17" s="18"/>
      <c r="K17" s="18"/>
      <c r="L17" s="18"/>
    </row>
    <row r="18" spans="1:12" ht="17.25" customHeight="1">
      <c r="A18" s="18">
        <v>11</v>
      </c>
      <c r="B18" s="17" t="s">
        <v>50</v>
      </c>
      <c r="C18" s="43">
        <v>1230000</v>
      </c>
      <c r="D18" s="18"/>
      <c r="E18" s="18"/>
      <c r="F18" s="18"/>
      <c r="G18" s="3">
        <v>1</v>
      </c>
      <c r="H18" s="43">
        <v>1230000</v>
      </c>
      <c r="I18" s="18"/>
      <c r="J18" s="18"/>
      <c r="K18" s="18"/>
      <c r="L18" s="18"/>
    </row>
    <row r="19" spans="1:12" ht="17.25" customHeight="1">
      <c r="A19" s="18">
        <v>12</v>
      </c>
      <c r="B19" s="17" t="s">
        <v>65</v>
      </c>
      <c r="C19" s="43">
        <v>6050000</v>
      </c>
      <c r="D19" s="18"/>
      <c r="E19" s="18"/>
      <c r="F19" s="18"/>
      <c r="G19" s="3">
        <v>5</v>
      </c>
      <c r="H19" s="43">
        <v>6050000</v>
      </c>
      <c r="I19" s="18"/>
      <c r="J19" s="18"/>
      <c r="K19" s="18"/>
      <c r="L19" s="18"/>
    </row>
    <row r="20" spans="1:12" ht="17.25" customHeight="1">
      <c r="A20" s="18">
        <v>13</v>
      </c>
      <c r="B20" s="17" t="s">
        <v>51</v>
      </c>
      <c r="C20" s="43">
        <v>1230000</v>
      </c>
      <c r="D20" s="18"/>
      <c r="E20" s="18"/>
      <c r="F20" s="18"/>
      <c r="G20" s="3">
        <v>1</v>
      </c>
      <c r="H20" s="43">
        <v>1230000</v>
      </c>
      <c r="I20" s="18"/>
      <c r="J20" s="18"/>
      <c r="K20" s="18"/>
      <c r="L20" s="18"/>
    </row>
    <row r="21" spans="1:12" ht="17.25" customHeight="1">
      <c r="A21" s="18">
        <v>14</v>
      </c>
      <c r="B21" s="17" t="s">
        <v>61</v>
      </c>
      <c r="C21" s="43">
        <v>1160000</v>
      </c>
      <c r="D21" s="18"/>
      <c r="E21" s="18"/>
      <c r="F21" s="18"/>
      <c r="G21" s="3">
        <v>1</v>
      </c>
      <c r="H21" s="43">
        <v>1160000</v>
      </c>
      <c r="I21" s="18"/>
      <c r="J21" s="18"/>
      <c r="K21" s="18"/>
      <c r="L21" s="18"/>
    </row>
    <row r="22" spans="1:12" ht="17.25" customHeight="1">
      <c r="A22" s="18">
        <v>15</v>
      </c>
      <c r="B22" s="17" t="s">
        <v>52</v>
      </c>
      <c r="C22" s="43">
        <v>9840000</v>
      </c>
      <c r="D22" s="18"/>
      <c r="E22" s="18"/>
      <c r="F22" s="18"/>
      <c r="G22" s="3">
        <v>8</v>
      </c>
      <c r="H22" s="43">
        <v>9840000</v>
      </c>
      <c r="I22" s="18"/>
      <c r="J22" s="18"/>
      <c r="K22" s="18"/>
      <c r="L22" s="18"/>
    </row>
    <row r="23" spans="1:12" ht="17.25" customHeight="1">
      <c r="A23" s="18">
        <v>16</v>
      </c>
      <c r="B23" s="17" t="s">
        <v>62</v>
      </c>
      <c r="C23" s="43">
        <v>4953113.66</v>
      </c>
      <c r="D23" s="18"/>
      <c r="E23" s="18"/>
      <c r="F23" s="18"/>
      <c r="G23" s="18">
        <v>2</v>
      </c>
      <c r="H23" s="43">
        <v>4953113.66</v>
      </c>
      <c r="I23" s="18"/>
      <c r="J23" s="18"/>
      <c r="K23" s="18"/>
      <c r="L23" s="18"/>
    </row>
    <row r="24" spans="1:12" ht="17.25" customHeight="1">
      <c r="A24" s="18">
        <v>17</v>
      </c>
      <c r="B24" s="17" t="s">
        <v>66</v>
      </c>
      <c r="C24" s="43">
        <v>3690000</v>
      </c>
      <c r="D24" s="18"/>
      <c r="E24" s="18"/>
      <c r="F24" s="18"/>
      <c r="G24" s="3">
        <v>3</v>
      </c>
      <c r="H24" s="43">
        <v>3690000</v>
      </c>
      <c r="I24" s="18"/>
      <c r="J24" s="18"/>
      <c r="K24" s="18"/>
      <c r="L24" s="18"/>
    </row>
    <row r="25" spans="1:12" ht="17.25" customHeight="1">
      <c r="A25" s="3"/>
      <c r="B25" s="17"/>
      <c r="C25" s="43">
        <f>SUM(C8:C24)</f>
        <v>89839049.85</v>
      </c>
      <c r="D25" s="18"/>
      <c r="E25" s="18"/>
      <c r="F25" s="18"/>
      <c r="G25" s="18">
        <f>SUM(G8:G24)</f>
        <v>65</v>
      </c>
      <c r="H25" s="43">
        <f>SUM(H8:H24)</f>
        <v>89839049.85</v>
      </c>
      <c r="I25" s="18"/>
      <c r="J25" s="18"/>
      <c r="K25" s="18"/>
      <c r="L25" s="18"/>
    </row>
  </sheetData>
  <sheetProtection/>
  <mergeCells count="11">
    <mergeCell ref="B7:D7"/>
    <mergeCell ref="K1:L1"/>
    <mergeCell ref="A2:L2"/>
    <mergeCell ref="A4:A6"/>
    <mergeCell ref="B4:B6"/>
    <mergeCell ref="C4:C5"/>
    <mergeCell ref="D4:D5"/>
    <mergeCell ref="E4:F5"/>
    <mergeCell ref="G4:H5"/>
    <mergeCell ref="I4:J5"/>
    <mergeCell ref="K4:L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ZavS</cp:lastModifiedBy>
  <cp:lastPrinted>2010-12-07T07:36:10Z</cp:lastPrinted>
  <dcterms:created xsi:type="dcterms:W3CDTF">2008-03-06T07:48:51Z</dcterms:created>
  <dcterms:modified xsi:type="dcterms:W3CDTF">2011-05-16T08:19:17Z</dcterms:modified>
  <cp:category/>
  <cp:version/>
  <cp:contentType/>
  <cp:contentStatus/>
</cp:coreProperties>
</file>