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<sst xmlns="http://schemas.openxmlformats.org/spreadsheetml/2006/main" count="486" uniqueCount="156">
  <si>
    <t>Наименование расходов</t>
  </si>
  <si>
    <t>Рз</t>
  </si>
  <si>
    <t>ПР</t>
  </si>
  <si>
    <t>ЦСР</t>
  </si>
  <si>
    <t>ВР</t>
  </si>
  <si>
    <t>Сумма</t>
  </si>
  <si>
    <t>к Решению Реутовского городского</t>
  </si>
  <si>
    <t>Совета депутатов</t>
  </si>
  <si>
    <t>Получатель</t>
  </si>
  <si>
    <t>Выполнение функций органами местного самоуправления</t>
  </si>
  <si>
    <t>Молодежная политика и оздоровление детей</t>
  </si>
  <si>
    <t>795 00 03</t>
  </si>
  <si>
    <t>795 00 04</t>
  </si>
  <si>
    <t>Отдел по физической культуре, спорту, туризму и работе с молодежью  Администрации города Реутов</t>
  </si>
  <si>
    <t>Всего по долгосрочным целевым программам</t>
  </si>
  <si>
    <t>795 00 05</t>
  </si>
  <si>
    <t>795 00 06</t>
  </si>
  <si>
    <t>04</t>
  </si>
  <si>
    <t>12</t>
  </si>
  <si>
    <t>795 00 02</t>
  </si>
  <si>
    <t>Другие вопросы в области национальной экономики</t>
  </si>
  <si>
    <t>3.1. Образование</t>
  </si>
  <si>
    <t xml:space="preserve">Другие вопросы в области образования   </t>
  </si>
  <si>
    <t>500</t>
  </si>
  <si>
    <t>795 00 01</t>
  </si>
  <si>
    <t>003</t>
  </si>
  <si>
    <t>006</t>
  </si>
  <si>
    <t>009</t>
  </si>
  <si>
    <t>005</t>
  </si>
  <si>
    <t>(тыс. рублей)</t>
  </si>
  <si>
    <t>795 00 07</t>
  </si>
  <si>
    <t>001</t>
  </si>
  <si>
    <t>Администрация города Реутов</t>
  </si>
  <si>
    <t>3. Долгосрочная целевая программа "Профилактика наркомании и токсикомании в городе Реутов Московской области на 2010-2012 годы"</t>
  </si>
  <si>
    <t>4. Долгосрочная целевая программа "Развитие и сохранение культуры города Реутов на 2011-2013 годы"</t>
  </si>
  <si>
    <t>5. Долгосрочная целевая программа "Профилактика преступлений и иных правонарушений на территории города Реутов Московской области" на 2010-2012 годы"</t>
  </si>
  <si>
    <t>6. Долгосрочная целевая программа "Развитие физической культуры и спорта в городском округе Реутов на 2011-2013 годы"</t>
  </si>
  <si>
    <t>8. Долгосрочная целевая программа "Развитие гражданской обороны города Реутов Московской области на 2011-2015 годы"</t>
  </si>
  <si>
    <t>9. Долгосрочная целевая программа "Снижение рисков и смягчение последствий чрезвычайных ситуаций природного и техногенного характера, обеспечение пожарной безопасности в городском округе Реутов Московской области на 2011-2015 годы"</t>
  </si>
  <si>
    <t>795 00 08</t>
  </si>
  <si>
    <t>03</t>
  </si>
  <si>
    <t>09</t>
  </si>
  <si>
    <t>795 00 09</t>
  </si>
  <si>
    <t>14</t>
  </si>
  <si>
    <t>Другие вопросы в области национальной безопасности и правоохранительной деятельности</t>
  </si>
  <si>
    <t>795 00 10</t>
  </si>
  <si>
    <t>1. Долгосрочная целевая программа "Развитие субъектов малого и среднего предпринимательства в городском округе Реутов на 2011-2013 годы"</t>
  </si>
  <si>
    <t>10</t>
  </si>
  <si>
    <t>Социальное обеспечение населения</t>
  </si>
  <si>
    <t>Управление образования Администрации города Реутов</t>
  </si>
  <si>
    <t>11. Долгосрочная целевая программа "Противодействие терроризму и экстремизму на территории города Реутов Московской области на 2010-2012  годы"</t>
  </si>
  <si>
    <t>795 00 11</t>
  </si>
  <si>
    <t>Приложение №  6</t>
  </si>
  <si>
    <t xml:space="preserve">от 07.10.2010  № 91/2010-НА      </t>
  </si>
  <si>
    <t>12. Долгосрочная целевая программа "Капитальное строительство и реконструкция объектов муниципальной собственности городского округа Реутов" на 2010-2012 годы</t>
  </si>
  <si>
    <t>795 00 12</t>
  </si>
  <si>
    <t>07</t>
  </si>
  <si>
    <t>01</t>
  </si>
  <si>
    <t>Защита населения и территории от чрезвычайных ситуаций природного и техногенного характера, гражданская оборона</t>
  </si>
  <si>
    <t>08</t>
  </si>
  <si>
    <t>Другие вопросы в области культуры, кинематографии</t>
  </si>
  <si>
    <t>Бюджетные инвестиции</t>
  </si>
  <si>
    <t>11</t>
  </si>
  <si>
    <t>Выполнение функций бюджетными учреждениями</t>
  </si>
  <si>
    <t xml:space="preserve"> Администрации города Реутов</t>
  </si>
  <si>
    <t>Общее образование</t>
  </si>
  <si>
    <t>Характеристика долгосрочных целевых программ  города Реутов на 2012 год</t>
  </si>
  <si>
    <t>3.2.Культура и кинематография</t>
  </si>
  <si>
    <t>3.3. Физическая культура и спорт</t>
  </si>
  <si>
    <t xml:space="preserve"> Физическая культура </t>
  </si>
  <si>
    <t>4.1.Образование</t>
  </si>
  <si>
    <t>4.2.Культура и кинематография</t>
  </si>
  <si>
    <t>5.1. Общегосударственные вопросы</t>
  </si>
  <si>
    <t>5.2. Физическая культура и спорт</t>
  </si>
  <si>
    <t xml:space="preserve">5.2.1. Физическая культура </t>
  </si>
  <si>
    <t>7.1.Образование</t>
  </si>
  <si>
    <t>8.1.Национальная безопасность и правоохранительная деятельность</t>
  </si>
  <si>
    <t>9.1.Национальная безопасность и правоохранительная деятельность</t>
  </si>
  <si>
    <t>10.1.Социальная политика</t>
  </si>
  <si>
    <t>12.1. Жилищно-коммунальное хозяйство</t>
  </si>
  <si>
    <t>12.1.1. Коммунальное хозяйство</t>
  </si>
  <si>
    <t>12.2. Образование</t>
  </si>
  <si>
    <t xml:space="preserve"> Администрация города Реутов</t>
  </si>
  <si>
    <t>12.1.2. Благоустройство</t>
  </si>
  <si>
    <t>12.3. Культура и кинематография</t>
  </si>
  <si>
    <t>12.4. Физическа культура и спорт</t>
  </si>
  <si>
    <t>12.4.1. Физическа культура</t>
  </si>
  <si>
    <t>795 00 13</t>
  </si>
  <si>
    <t>13.Долгосрочная целевая программа "Энергосбережение и повышение энергетической эффективности на территории города Реутов на 2012-2014 годы"</t>
  </si>
  <si>
    <t>13.1. Образование</t>
  </si>
  <si>
    <t>13.1.2. Общее образование</t>
  </si>
  <si>
    <t>13.1.2.1. Управление образования Администрации города Реутов</t>
  </si>
  <si>
    <t>13.1.2.2. Отдел культуры Администрации города Реутов</t>
  </si>
  <si>
    <t xml:space="preserve"> Отдел культуры Администрации города Реутов</t>
  </si>
  <si>
    <t>14. Долгосрочная целевая программа "Развитие образования в городе Реутов на период 2012-2015 г.г."</t>
  </si>
  <si>
    <t>795 00 14</t>
  </si>
  <si>
    <t>15.1. Образование</t>
  </si>
  <si>
    <t>15.1.2. Общее образование</t>
  </si>
  <si>
    <t>3.1.1Общее образование</t>
  </si>
  <si>
    <t>Отдел культуры Администрации города Реутов</t>
  </si>
  <si>
    <t xml:space="preserve">3.1.2. Другие вопросы в области образования   </t>
  </si>
  <si>
    <t>6.1. Физическая культура и спорт</t>
  </si>
  <si>
    <t xml:space="preserve">6.1.1. Физическая культура </t>
  </si>
  <si>
    <t>6.1.1.1.Отдел по физической культуре, спорту, туризму и работе с молодежью  Администрации города Реутов</t>
  </si>
  <si>
    <t>6.1.1.2.Отдел по физической культуре, спорту, туризму и работе с молодежью  Администрации города Реутов</t>
  </si>
  <si>
    <t>11.2 .Образование</t>
  </si>
  <si>
    <t>11.2.1. Общее образование</t>
  </si>
  <si>
    <t>11.3 Культура и кинематография</t>
  </si>
  <si>
    <t>11.4. Физическая культура и спорт</t>
  </si>
  <si>
    <t>11.4.1. Физическая культура</t>
  </si>
  <si>
    <t xml:space="preserve">13.1.3. Другие вопросы в области образования   </t>
  </si>
  <si>
    <t>13.2. Культура и кинематография</t>
  </si>
  <si>
    <t>13.3. Физическая культура и спорт</t>
  </si>
  <si>
    <t xml:space="preserve">13.3. 1.Физическая культура </t>
  </si>
  <si>
    <t>14.1. Образование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</si>
  <si>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</t>
  </si>
  <si>
    <t>795 00 15</t>
  </si>
  <si>
    <t>1.1.1Национальная экономика</t>
  </si>
  <si>
    <t>2.1.Образование</t>
  </si>
  <si>
    <t>2.1.1.Отдел культуры Администрации города Реутов</t>
  </si>
  <si>
    <t>2.1.2. Отдел по физической культуре, спорту, туризму и работе с молодежью  Администрации города Реутов</t>
  </si>
  <si>
    <t>к Решению Совета депутатов</t>
  </si>
  <si>
    <t>города Реутов</t>
  </si>
  <si>
    <t>2.Долгосрочная целевая программа "Молодежь города Реутов на период 2012-2014 годы"</t>
  </si>
  <si>
    <t>7. Долгосрочная целевая программа "Повышение безопасности дорожного движения в  городском округе Реутов Московской области в 2007-2012 годах"</t>
  </si>
  <si>
    <t>15. Долгосрочная целевая программа "Развитие изобразительного и творческого искусства города Реутов  на 2012-2014 годы"</t>
  </si>
  <si>
    <t>10. Долгосрочная целевая программа "Обеспечение жильем молодых семей городского округа Реутов на 2010-2012 годы"</t>
  </si>
  <si>
    <t>Другие общегосударственные вопросы</t>
  </si>
  <si>
    <t>13</t>
  </si>
  <si>
    <t>11.1.Общегосударственные вопросы</t>
  </si>
  <si>
    <t>11.2. Национальная безопасность и правоохранительная деятельность</t>
  </si>
  <si>
    <t>11.2.2. Молодежная политика и оздоровление детей</t>
  </si>
  <si>
    <t xml:space="preserve">11.2.3. Другие вопросы в области образования   </t>
  </si>
  <si>
    <t>Субсидии некоммерческим организациям</t>
  </si>
  <si>
    <t>от   16.11.2011    № 188/25</t>
  </si>
  <si>
    <t xml:space="preserve">"Приложение № 4 </t>
  </si>
  <si>
    <t>"</t>
  </si>
  <si>
    <t>13.1.1.Дошкольное образование</t>
  </si>
  <si>
    <t>14.1.1.Дошкольное образование</t>
  </si>
  <si>
    <t>Дорожное хозяйство</t>
  </si>
  <si>
    <t>7.2.Национальная экономика</t>
  </si>
  <si>
    <t>795 00 16</t>
  </si>
  <si>
    <t xml:space="preserve"> Благоустройство</t>
  </si>
  <si>
    <t>16.1. Жилищно-коммунальное хозяйство</t>
  </si>
  <si>
    <t>17. Долгосрочнвя целевая программа "Безопасный город (2012-2014 годы)"</t>
  </si>
  <si>
    <t>17.1.Национальная безопасность и правоохранительная деятельность</t>
  </si>
  <si>
    <t>795 00 17</t>
  </si>
  <si>
    <t>16. Долгосрочная целевая программа "Благоустройство территории города Реутов" на 2009-2013гг."</t>
  </si>
  <si>
    <t>12.2.1.Дошкольное образование</t>
  </si>
  <si>
    <t>12.2.2. Общее образование</t>
  </si>
  <si>
    <t>12.3.1. Другие вопросы в области культуры, кинематографии</t>
  </si>
  <si>
    <t>14.1.2. Общее образование</t>
  </si>
  <si>
    <t xml:space="preserve">Приложение № 3 </t>
  </si>
  <si>
    <t>Культура</t>
  </si>
  <si>
    <t>Социальные выплаты</t>
  </si>
  <si>
    <t xml:space="preserve">от 29 февраля 2012 года № 235/34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</si>
</sst>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"/>
    <numFmt numFmtId="167" formatCode="[$-FC19]d\ mmmm\ yyyy\ &quot;г.&quot;"/>
    <numFmt numFmtId="168" formatCode="0.0"/>
  </numFmts>
  <fonts count="28">
    <font>
      <sz val="9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165" fontId="2" fillId="0" borderId="11" xfId="0" applyNumberFormat="1" applyFont="1" applyBorder="1" applyAlignment="1">
      <alignment horizontal="center" wrapText="1"/>
    </xf>
    <xf numFmtId="166" fontId="2" fillId="0" borderId="11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166" fontId="2" fillId="0" borderId="10" xfId="0" applyNumberFormat="1" applyFont="1" applyBorder="1" applyAlignment="1">
      <alignment horizontal="center"/>
    </xf>
    <xf numFmtId="166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6" fillId="0" borderId="11" xfId="0" applyNumberFormat="1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168" fontId="6" fillId="0" borderId="12" xfId="0" applyNumberFormat="1" applyFont="1" applyBorder="1" applyAlignment="1">
      <alignment horizontal="center" wrapText="1"/>
    </xf>
    <xf numFmtId="164" fontId="6" fillId="0" borderId="11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8" fontId="6" fillId="0" borderId="11" xfId="0" applyNumberFormat="1" applyFont="1" applyBorder="1" applyAlignment="1">
      <alignment horizontal="center"/>
    </xf>
    <xf numFmtId="168" fontId="7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vertical="center" wrapText="1"/>
    </xf>
    <xf numFmtId="0" fontId="0" fillId="0" borderId="0" xfId="0" applyBorder="1" applyAlignment="1">
      <alignment horizontal="right"/>
    </xf>
    <xf numFmtId="168" fontId="6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0" fillId="0" borderId="0" xfId="0" applyFont="1" applyAlignment="1">
      <alignment wrapText="1"/>
    </xf>
    <xf numFmtId="166" fontId="2" fillId="0" borderId="10" xfId="0" applyNumberFormat="1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16" fontId="6" fillId="0" borderId="11" xfId="0" applyNumberFormat="1" applyFont="1" applyBorder="1" applyAlignment="1">
      <alignment wrapText="1"/>
    </xf>
    <xf numFmtId="165" fontId="2" fillId="0" borderId="0" xfId="0" applyNumberFormat="1" applyFont="1" applyBorder="1" applyAlignment="1">
      <alignment horizontal="center" wrapText="1"/>
    </xf>
    <xf numFmtId="166" fontId="2" fillId="0" borderId="0" xfId="0" applyNumberFormat="1" applyFont="1" applyBorder="1" applyAlignment="1">
      <alignment horizontal="center"/>
    </xf>
    <xf numFmtId="16" fontId="6" fillId="0" borderId="11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7"/>
  <sheetViews>
    <sheetView tabSelected="1" zoomScalePageLayoutView="0" workbookViewId="0" topLeftCell="A182">
      <selection activeCell="L189" sqref="L189"/>
    </sheetView>
  </sheetViews>
  <sheetFormatPr defaultColWidth="9.00390625" defaultRowHeight="12"/>
  <cols>
    <col min="1" max="1" width="40.875" style="0" customWidth="1"/>
    <col min="2" max="2" width="10.375" style="0" customWidth="1"/>
    <col min="3" max="3" width="4.75390625" style="0" customWidth="1"/>
    <col min="4" max="4" width="4.625" style="0" customWidth="1"/>
    <col min="5" max="5" width="6.25390625" style="0" customWidth="1"/>
    <col min="6" max="6" width="7.00390625" style="0" customWidth="1"/>
    <col min="7" max="7" width="13.375" style="0" customWidth="1"/>
    <col min="12" max="12" width="15.875" style="0" customWidth="1"/>
  </cols>
  <sheetData>
    <row r="1" spans="4:7" ht="0.75" customHeight="1">
      <c r="D1" s="56"/>
      <c r="E1" s="57"/>
      <c r="F1" s="57"/>
      <c r="G1" s="57"/>
    </row>
    <row r="2" spans="4:7" ht="12.75" customHeight="1" hidden="1">
      <c r="D2" s="56" t="s">
        <v>52</v>
      </c>
      <c r="E2" s="57"/>
      <c r="F2" s="57"/>
      <c r="G2" s="57"/>
    </row>
    <row r="3" spans="4:7" ht="12.75" customHeight="1" hidden="1">
      <c r="D3" s="58" t="s">
        <v>6</v>
      </c>
      <c r="E3" s="57"/>
      <c r="F3" s="57"/>
      <c r="G3" s="57"/>
    </row>
    <row r="4" spans="4:7" ht="12.75" customHeight="1" hidden="1">
      <c r="D4" s="56" t="s">
        <v>7</v>
      </c>
      <c r="E4" s="57"/>
      <c r="F4" s="57"/>
      <c r="G4" s="57"/>
    </row>
    <row r="5" spans="4:7" ht="12" customHeight="1" hidden="1">
      <c r="D5" s="61" t="s">
        <v>53</v>
      </c>
      <c r="E5" s="57"/>
      <c r="F5" s="57"/>
      <c r="G5" s="57"/>
    </row>
    <row r="6" spans="4:7" ht="12.75">
      <c r="D6" s="56" t="s">
        <v>152</v>
      </c>
      <c r="E6" s="57"/>
      <c r="F6" s="57"/>
      <c r="G6" s="57"/>
    </row>
    <row r="7" spans="4:7" ht="12.75">
      <c r="D7" s="58" t="s">
        <v>121</v>
      </c>
      <c r="E7" s="57"/>
      <c r="F7" s="57"/>
      <c r="G7" s="57"/>
    </row>
    <row r="8" spans="4:7" ht="12.75">
      <c r="D8" s="56" t="s">
        <v>122</v>
      </c>
      <c r="E8" s="57"/>
      <c r="F8" s="57"/>
      <c r="G8" s="57"/>
    </row>
    <row r="9" spans="4:7" ht="12.75">
      <c r="D9" s="61" t="s">
        <v>155</v>
      </c>
      <c r="E9" s="57"/>
      <c r="F9" s="57"/>
      <c r="G9" s="57"/>
    </row>
    <row r="10" spans="4:7" ht="12.75">
      <c r="D10" s="51"/>
      <c r="E10" s="50"/>
      <c r="F10" s="50"/>
      <c r="G10" s="50"/>
    </row>
    <row r="11" spans="4:7" ht="12.75">
      <c r="D11" s="56" t="s">
        <v>135</v>
      </c>
      <c r="E11" s="57"/>
      <c r="F11" s="57"/>
      <c r="G11" s="57"/>
    </row>
    <row r="12" spans="4:7" ht="12.75">
      <c r="D12" s="58" t="s">
        <v>121</v>
      </c>
      <c r="E12" s="57"/>
      <c r="F12" s="57"/>
      <c r="G12" s="57"/>
    </row>
    <row r="13" spans="4:7" ht="12.75">
      <c r="D13" s="56" t="s">
        <v>122</v>
      </c>
      <c r="E13" s="57"/>
      <c r="F13" s="57"/>
      <c r="G13" s="57"/>
    </row>
    <row r="14" spans="4:7" ht="12.75">
      <c r="D14" s="61" t="s">
        <v>134</v>
      </c>
      <c r="E14" s="57"/>
      <c r="F14" s="57"/>
      <c r="G14" s="57"/>
    </row>
    <row r="15" spans="1:7" ht="42" customHeight="1">
      <c r="A15" s="60" t="s">
        <v>66</v>
      </c>
      <c r="B15" s="60"/>
      <c r="C15" s="60"/>
      <c r="D15" s="60"/>
      <c r="E15" s="60"/>
      <c r="F15" s="60"/>
      <c r="G15" s="60"/>
    </row>
    <row r="16" spans="1:7" ht="13.5" customHeight="1">
      <c r="A16" s="59" t="s">
        <v>29</v>
      </c>
      <c r="B16" s="59"/>
      <c r="C16" s="59"/>
      <c r="D16" s="59"/>
      <c r="E16" s="59"/>
      <c r="F16" s="59"/>
      <c r="G16" s="59"/>
    </row>
    <row r="17" spans="1:7" ht="24">
      <c r="A17" s="17" t="s">
        <v>0</v>
      </c>
      <c r="B17" s="18" t="s">
        <v>3</v>
      </c>
      <c r="C17" s="18" t="s">
        <v>1</v>
      </c>
      <c r="D17" s="18" t="s">
        <v>2</v>
      </c>
      <c r="E17" s="18" t="s">
        <v>4</v>
      </c>
      <c r="F17" s="19" t="s">
        <v>8</v>
      </c>
      <c r="G17" s="17" t="s">
        <v>5</v>
      </c>
    </row>
    <row r="18" spans="1:7" ht="61.5" customHeight="1">
      <c r="A18" s="41" t="s">
        <v>46</v>
      </c>
      <c r="B18" s="14"/>
      <c r="C18" s="15"/>
      <c r="D18" s="15"/>
      <c r="E18" s="15"/>
      <c r="F18" s="15"/>
      <c r="G18" s="37">
        <f>SUM(G19)</f>
        <v>3500</v>
      </c>
    </row>
    <row r="19" spans="1:7" ht="25.5" customHeight="1">
      <c r="A19" s="20" t="s">
        <v>117</v>
      </c>
      <c r="B19" s="14" t="s">
        <v>24</v>
      </c>
      <c r="C19" s="15" t="s">
        <v>17</v>
      </c>
      <c r="D19" s="15"/>
      <c r="E19" s="15"/>
      <c r="F19" s="15"/>
      <c r="G19" s="36">
        <f>SUM(G20)</f>
        <v>3500</v>
      </c>
    </row>
    <row r="20" spans="1:7" ht="30">
      <c r="A20" s="20" t="s">
        <v>20</v>
      </c>
      <c r="B20" s="14" t="s">
        <v>24</v>
      </c>
      <c r="C20" s="15" t="s">
        <v>17</v>
      </c>
      <c r="D20" s="15" t="s">
        <v>18</v>
      </c>
      <c r="E20" s="15"/>
      <c r="F20" s="15"/>
      <c r="G20" s="36">
        <f>SUM(G21)</f>
        <v>3500</v>
      </c>
    </row>
    <row r="21" spans="1:7" ht="29.25" customHeight="1">
      <c r="A21" s="21" t="s">
        <v>9</v>
      </c>
      <c r="B21" s="14" t="s">
        <v>24</v>
      </c>
      <c r="C21" s="15" t="s">
        <v>17</v>
      </c>
      <c r="D21" s="15" t="s">
        <v>18</v>
      </c>
      <c r="E21" s="15" t="s">
        <v>23</v>
      </c>
      <c r="F21" s="15"/>
      <c r="G21" s="36">
        <f>SUM(G22)</f>
        <v>3500</v>
      </c>
    </row>
    <row r="22" spans="1:7" ht="21" customHeight="1">
      <c r="A22" s="20" t="s">
        <v>64</v>
      </c>
      <c r="B22" s="14" t="s">
        <v>24</v>
      </c>
      <c r="C22" s="15" t="s">
        <v>17</v>
      </c>
      <c r="D22" s="15">
        <v>12</v>
      </c>
      <c r="E22" s="15" t="s">
        <v>23</v>
      </c>
      <c r="F22" s="15" t="s">
        <v>31</v>
      </c>
      <c r="G22" s="32">
        <v>3500</v>
      </c>
    </row>
    <row r="23" spans="1:7" ht="43.5" customHeight="1">
      <c r="A23" s="22" t="s">
        <v>123</v>
      </c>
      <c r="B23" s="12"/>
      <c r="C23" s="5"/>
      <c r="D23" s="5"/>
      <c r="E23" s="6"/>
      <c r="F23" s="2"/>
      <c r="G23" s="37">
        <f>SUM(G24)</f>
        <v>3500</v>
      </c>
    </row>
    <row r="24" spans="1:7" ht="20.25" customHeight="1">
      <c r="A24" s="21" t="s">
        <v>118</v>
      </c>
      <c r="B24" s="12" t="s">
        <v>19</v>
      </c>
      <c r="C24" s="3">
        <v>7</v>
      </c>
      <c r="D24" s="3"/>
      <c r="E24" s="7"/>
      <c r="F24" s="8"/>
      <c r="G24" s="36">
        <f>SUM(G25)</f>
        <v>3500</v>
      </c>
    </row>
    <row r="25" spans="1:7" ht="21.75" customHeight="1">
      <c r="A25" s="23" t="s">
        <v>10</v>
      </c>
      <c r="B25" s="12" t="s">
        <v>19</v>
      </c>
      <c r="C25" s="5">
        <v>7</v>
      </c>
      <c r="D25" s="5">
        <v>7</v>
      </c>
      <c r="E25" s="6"/>
      <c r="F25" s="2"/>
      <c r="G25" s="36">
        <f>SUM(G26)</f>
        <v>3500</v>
      </c>
    </row>
    <row r="26" spans="1:7" ht="28.5" customHeight="1">
      <c r="A26" s="21" t="s">
        <v>9</v>
      </c>
      <c r="B26" s="12" t="s">
        <v>19</v>
      </c>
      <c r="C26" s="5">
        <v>7</v>
      </c>
      <c r="D26" s="5">
        <v>7</v>
      </c>
      <c r="E26" s="6">
        <v>500</v>
      </c>
      <c r="F26" s="2"/>
      <c r="G26" s="36">
        <f>SUM(G27,G28)</f>
        <v>3500</v>
      </c>
    </row>
    <row r="27" spans="1:7" ht="28.5" customHeight="1">
      <c r="A27" s="21" t="s">
        <v>119</v>
      </c>
      <c r="B27" s="12" t="s">
        <v>19</v>
      </c>
      <c r="C27" s="5">
        <v>7</v>
      </c>
      <c r="D27" s="5">
        <v>7</v>
      </c>
      <c r="E27" s="6">
        <v>500</v>
      </c>
      <c r="F27" s="26" t="s">
        <v>26</v>
      </c>
      <c r="G27" s="34">
        <v>2000</v>
      </c>
    </row>
    <row r="28" spans="1:7" ht="44.25" customHeight="1">
      <c r="A28" s="13" t="s">
        <v>120</v>
      </c>
      <c r="B28" s="12" t="s">
        <v>19</v>
      </c>
      <c r="C28" s="5">
        <v>7</v>
      </c>
      <c r="D28" s="5">
        <v>7</v>
      </c>
      <c r="E28" s="6">
        <v>500</v>
      </c>
      <c r="F28" s="26" t="s">
        <v>27</v>
      </c>
      <c r="G28" s="34">
        <v>1500</v>
      </c>
    </row>
    <row r="29" spans="1:7" ht="75" customHeight="1">
      <c r="A29" s="16" t="s">
        <v>33</v>
      </c>
      <c r="B29" s="12"/>
      <c r="C29" s="5"/>
      <c r="D29" s="5"/>
      <c r="E29" s="6"/>
      <c r="F29" s="2"/>
      <c r="G29" s="37">
        <f>SUM(G30,G37,G41,)</f>
        <v>364</v>
      </c>
    </row>
    <row r="30" spans="1:7" ht="19.5" customHeight="1">
      <c r="A30" s="21" t="s">
        <v>21</v>
      </c>
      <c r="B30" s="12" t="s">
        <v>11</v>
      </c>
      <c r="C30" s="5">
        <v>7</v>
      </c>
      <c r="D30" s="5"/>
      <c r="E30" s="6"/>
      <c r="F30" s="2"/>
      <c r="G30" s="36">
        <f>SUM(G31,G34)</f>
        <v>151</v>
      </c>
    </row>
    <row r="31" spans="1:7" ht="19.5" customHeight="1">
      <c r="A31" s="21" t="s">
        <v>98</v>
      </c>
      <c r="B31" s="12" t="s">
        <v>11</v>
      </c>
      <c r="C31" s="5">
        <v>7</v>
      </c>
      <c r="D31" s="5">
        <v>2</v>
      </c>
      <c r="E31" s="6"/>
      <c r="F31" s="2"/>
      <c r="G31" s="36">
        <f aca="true" t="shared" si="0" ref="G31:G43">SUM(G32)</f>
        <v>5</v>
      </c>
    </row>
    <row r="32" spans="1:7" ht="32.25" customHeight="1">
      <c r="A32" s="21" t="s">
        <v>9</v>
      </c>
      <c r="B32" s="12" t="s">
        <v>11</v>
      </c>
      <c r="C32" s="5">
        <v>7</v>
      </c>
      <c r="D32" s="5">
        <v>2</v>
      </c>
      <c r="E32" s="6">
        <v>500</v>
      </c>
      <c r="F32" s="2"/>
      <c r="G32" s="36">
        <f t="shared" si="0"/>
        <v>5</v>
      </c>
    </row>
    <row r="33" spans="1:7" ht="32.25" customHeight="1">
      <c r="A33" s="13" t="s">
        <v>99</v>
      </c>
      <c r="B33" s="12" t="s">
        <v>11</v>
      </c>
      <c r="C33" s="5">
        <v>7</v>
      </c>
      <c r="D33" s="5">
        <v>2</v>
      </c>
      <c r="E33" s="6">
        <v>500</v>
      </c>
      <c r="F33" s="26" t="s">
        <v>26</v>
      </c>
      <c r="G33" s="34">
        <v>5</v>
      </c>
    </row>
    <row r="34" spans="1:7" ht="30.75" customHeight="1">
      <c r="A34" s="13" t="s">
        <v>100</v>
      </c>
      <c r="B34" s="12" t="s">
        <v>11</v>
      </c>
      <c r="C34" s="5">
        <v>7</v>
      </c>
      <c r="D34" s="5">
        <v>9</v>
      </c>
      <c r="E34" s="6"/>
      <c r="F34" s="2"/>
      <c r="G34" s="36">
        <f t="shared" si="0"/>
        <v>146</v>
      </c>
    </row>
    <row r="35" spans="1:7" ht="28.5" customHeight="1">
      <c r="A35" s="21" t="s">
        <v>9</v>
      </c>
      <c r="B35" s="12" t="s">
        <v>11</v>
      </c>
      <c r="C35" s="5">
        <v>7</v>
      </c>
      <c r="D35" s="5">
        <v>9</v>
      </c>
      <c r="E35" s="6">
        <v>500</v>
      </c>
      <c r="F35" s="2"/>
      <c r="G35" s="36">
        <f t="shared" si="0"/>
        <v>146</v>
      </c>
    </row>
    <row r="36" spans="1:7" ht="28.5" customHeight="1">
      <c r="A36" s="13" t="s">
        <v>49</v>
      </c>
      <c r="B36" s="12" t="s">
        <v>11</v>
      </c>
      <c r="C36" s="5">
        <v>7</v>
      </c>
      <c r="D36" s="5">
        <v>9</v>
      </c>
      <c r="E36" s="6">
        <v>500</v>
      </c>
      <c r="F36" s="26" t="s">
        <v>28</v>
      </c>
      <c r="G36" s="34">
        <v>146</v>
      </c>
    </row>
    <row r="37" spans="1:7" ht="28.5" customHeight="1">
      <c r="A37" s="13" t="s">
        <v>67</v>
      </c>
      <c r="B37" s="12" t="s">
        <v>11</v>
      </c>
      <c r="C37" s="3">
        <v>8</v>
      </c>
      <c r="D37" s="3"/>
      <c r="E37" s="7"/>
      <c r="F37" s="27"/>
      <c r="G37" s="36">
        <f t="shared" si="0"/>
        <v>65</v>
      </c>
    </row>
    <row r="38" spans="1:7" ht="28.5" customHeight="1">
      <c r="A38" s="42" t="s">
        <v>60</v>
      </c>
      <c r="B38" s="12" t="s">
        <v>11</v>
      </c>
      <c r="C38" s="5">
        <v>8</v>
      </c>
      <c r="D38" s="5">
        <v>4</v>
      </c>
      <c r="E38" s="6"/>
      <c r="F38" s="26"/>
      <c r="G38" s="36">
        <f t="shared" si="0"/>
        <v>65</v>
      </c>
    </row>
    <row r="39" spans="1:7" ht="28.5" customHeight="1">
      <c r="A39" s="21" t="s">
        <v>9</v>
      </c>
      <c r="B39" s="12" t="s">
        <v>11</v>
      </c>
      <c r="C39" s="5">
        <v>8</v>
      </c>
      <c r="D39" s="5">
        <v>4</v>
      </c>
      <c r="E39" s="6">
        <v>500</v>
      </c>
      <c r="F39" s="26"/>
      <c r="G39" s="36">
        <f t="shared" si="0"/>
        <v>65</v>
      </c>
    </row>
    <row r="40" spans="1:7" ht="28.5" customHeight="1">
      <c r="A40" s="13" t="s">
        <v>99</v>
      </c>
      <c r="B40" s="12" t="s">
        <v>11</v>
      </c>
      <c r="C40" s="5">
        <v>8</v>
      </c>
      <c r="D40" s="5">
        <v>4</v>
      </c>
      <c r="E40" s="6">
        <v>500</v>
      </c>
      <c r="F40" s="26" t="s">
        <v>26</v>
      </c>
      <c r="G40" s="34">
        <v>65</v>
      </c>
    </row>
    <row r="41" spans="1:7" ht="28.5" customHeight="1">
      <c r="A41" s="13" t="s">
        <v>68</v>
      </c>
      <c r="B41" s="12" t="s">
        <v>11</v>
      </c>
      <c r="C41" s="3">
        <v>11</v>
      </c>
      <c r="D41" s="3"/>
      <c r="E41" s="7"/>
      <c r="F41" s="27"/>
      <c r="G41" s="36">
        <f t="shared" si="0"/>
        <v>148</v>
      </c>
    </row>
    <row r="42" spans="1:7" ht="20.25" customHeight="1">
      <c r="A42" s="24" t="s">
        <v>69</v>
      </c>
      <c r="B42" s="12" t="s">
        <v>11</v>
      </c>
      <c r="C42" s="3">
        <v>11</v>
      </c>
      <c r="D42" s="3">
        <v>1</v>
      </c>
      <c r="E42" s="7"/>
      <c r="F42" s="27"/>
      <c r="G42" s="36">
        <f t="shared" si="0"/>
        <v>148</v>
      </c>
    </row>
    <row r="43" spans="1:7" ht="32.25" customHeight="1">
      <c r="A43" s="21" t="s">
        <v>9</v>
      </c>
      <c r="B43" s="12" t="s">
        <v>11</v>
      </c>
      <c r="C43" s="3">
        <v>11</v>
      </c>
      <c r="D43" s="3">
        <v>1</v>
      </c>
      <c r="E43" s="7">
        <v>500</v>
      </c>
      <c r="F43" s="27"/>
      <c r="G43" s="36">
        <f t="shared" si="0"/>
        <v>148</v>
      </c>
    </row>
    <row r="44" spans="1:7" ht="42" customHeight="1">
      <c r="A44" s="13" t="s">
        <v>13</v>
      </c>
      <c r="B44" s="12" t="s">
        <v>11</v>
      </c>
      <c r="C44" s="5">
        <v>11</v>
      </c>
      <c r="D44" s="5">
        <v>1</v>
      </c>
      <c r="E44" s="6">
        <v>500</v>
      </c>
      <c r="F44" s="26" t="s">
        <v>27</v>
      </c>
      <c r="G44" s="34">
        <v>148</v>
      </c>
    </row>
    <row r="45" spans="1:7" ht="45" customHeight="1">
      <c r="A45" s="16" t="s">
        <v>34</v>
      </c>
      <c r="B45" s="12"/>
      <c r="C45" s="5"/>
      <c r="D45" s="5"/>
      <c r="E45" s="6"/>
      <c r="F45" s="26"/>
      <c r="G45" s="37">
        <f>SUM(G46,G50,)</f>
        <v>1509.1</v>
      </c>
    </row>
    <row r="46" spans="1:7" ht="21.75" customHeight="1">
      <c r="A46" s="21" t="s">
        <v>70</v>
      </c>
      <c r="B46" s="12" t="s">
        <v>12</v>
      </c>
      <c r="C46" s="5">
        <v>7</v>
      </c>
      <c r="D46" s="5"/>
      <c r="E46" s="6"/>
      <c r="F46" s="26"/>
      <c r="G46" s="36">
        <f aca="true" t="shared" si="1" ref="G46:G52">SUM(G47)</f>
        <v>800</v>
      </c>
    </row>
    <row r="47" spans="1:7" ht="18" customHeight="1">
      <c r="A47" s="21" t="s">
        <v>65</v>
      </c>
      <c r="B47" s="12" t="s">
        <v>12</v>
      </c>
      <c r="C47" s="5">
        <v>7</v>
      </c>
      <c r="D47" s="5">
        <v>2</v>
      </c>
      <c r="E47" s="6"/>
      <c r="F47" s="26"/>
      <c r="G47" s="36">
        <f t="shared" si="1"/>
        <v>800</v>
      </c>
    </row>
    <row r="48" spans="1:7" ht="33" customHeight="1">
      <c r="A48" s="49" t="s">
        <v>133</v>
      </c>
      <c r="B48" s="12" t="s">
        <v>12</v>
      </c>
      <c r="C48" s="5">
        <v>7</v>
      </c>
      <c r="D48" s="5">
        <v>2</v>
      </c>
      <c r="E48" s="6">
        <v>19</v>
      </c>
      <c r="F48" s="26"/>
      <c r="G48" s="36">
        <f t="shared" si="1"/>
        <v>800</v>
      </c>
    </row>
    <row r="49" spans="1:7" ht="31.5" customHeight="1">
      <c r="A49" s="21" t="s">
        <v>99</v>
      </c>
      <c r="B49" s="12" t="s">
        <v>12</v>
      </c>
      <c r="C49" s="5">
        <v>7</v>
      </c>
      <c r="D49" s="5">
        <v>2</v>
      </c>
      <c r="E49" s="6">
        <v>19</v>
      </c>
      <c r="F49" s="26" t="s">
        <v>26</v>
      </c>
      <c r="G49" s="44">
        <v>800</v>
      </c>
    </row>
    <row r="50" spans="1:7" ht="21" customHeight="1">
      <c r="A50" s="13" t="s">
        <v>71</v>
      </c>
      <c r="B50" s="12" t="s">
        <v>12</v>
      </c>
      <c r="C50" s="5">
        <v>8</v>
      </c>
      <c r="D50" s="5"/>
      <c r="E50" s="6"/>
      <c r="F50" s="26"/>
      <c r="G50" s="36">
        <f>SUM(G51)</f>
        <v>709.1</v>
      </c>
    </row>
    <row r="51" spans="1:7" ht="21" customHeight="1">
      <c r="A51" s="13" t="s">
        <v>153</v>
      </c>
      <c r="B51" s="12" t="s">
        <v>12</v>
      </c>
      <c r="C51" s="5">
        <v>8</v>
      </c>
      <c r="D51" s="5">
        <v>1</v>
      </c>
      <c r="E51" s="6"/>
      <c r="F51" s="26"/>
      <c r="G51" s="36">
        <f t="shared" si="1"/>
        <v>709.1</v>
      </c>
    </row>
    <row r="52" spans="1:7" ht="33.75" customHeight="1">
      <c r="A52" s="24" t="s">
        <v>63</v>
      </c>
      <c r="B52" s="12" t="s">
        <v>12</v>
      </c>
      <c r="C52" s="5">
        <v>8</v>
      </c>
      <c r="D52" s="5">
        <v>1</v>
      </c>
      <c r="E52" s="6">
        <v>1</v>
      </c>
      <c r="F52" s="26"/>
      <c r="G52" s="36">
        <f t="shared" si="1"/>
        <v>709.1</v>
      </c>
    </row>
    <row r="53" spans="1:7" ht="29.25" customHeight="1">
      <c r="A53" s="21" t="s">
        <v>93</v>
      </c>
      <c r="B53" s="12" t="s">
        <v>12</v>
      </c>
      <c r="C53" s="5">
        <v>8</v>
      </c>
      <c r="D53" s="5">
        <v>1</v>
      </c>
      <c r="E53" s="6">
        <v>1</v>
      </c>
      <c r="F53" s="26" t="s">
        <v>26</v>
      </c>
      <c r="G53" s="36">
        <v>709.1</v>
      </c>
    </row>
    <row r="54" spans="1:7" ht="72.75" customHeight="1">
      <c r="A54" s="30" t="s">
        <v>35</v>
      </c>
      <c r="B54" s="3"/>
      <c r="C54" s="9"/>
      <c r="D54" s="9"/>
      <c r="E54" s="9"/>
      <c r="F54" s="28"/>
      <c r="G54" s="37">
        <f>SUM(G55,G59,)</f>
        <v>220</v>
      </c>
    </row>
    <row r="55" spans="1:7" ht="29.25" customHeight="1">
      <c r="A55" s="24" t="s">
        <v>72</v>
      </c>
      <c r="B55" s="12" t="s">
        <v>15</v>
      </c>
      <c r="C55" s="5">
        <v>1</v>
      </c>
      <c r="D55" s="9"/>
      <c r="E55" s="9"/>
      <c r="F55" s="28"/>
      <c r="G55" s="36">
        <f aca="true" t="shared" si="2" ref="G55:G61">SUM(G56)</f>
        <v>20</v>
      </c>
    </row>
    <row r="56" spans="1:7" ht="73.5" customHeight="1">
      <c r="A56" s="13" t="s">
        <v>115</v>
      </c>
      <c r="B56" s="12" t="s">
        <v>15</v>
      </c>
      <c r="C56" s="5">
        <v>1</v>
      </c>
      <c r="D56" s="5">
        <v>4</v>
      </c>
      <c r="E56" s="6"/>
      <c r="F56" s="26"/>
      <c r="G56" s="36">
        <f t="shared" si="2"/>
        <v>20</v>
      </c>
    </row>
    <row r="57" spans="1:7" ht="46.5" customHeight="1">
      <c r="A57" s="21" t="s">
        <v>9</v>
      </c>
      <c r="B57" s="12" t="s">
        <v>15</v>
      </c>
      <c r="C57" s="5">
        <v>1</v>
      </c>
      <c r="D57" s="5">
        <v>4</v>
      </c>
      <c r="E57" s="6">
        <v>500</v>
      </c>
      <c r="F57" s="26"/>
      <c r="G57" s="36">
        <f t="shared" si="2"/>
        <v>20</v>
      </c>
    </row>
    <row r="58" spans="1:7" ht="21" customHeight="1">
      <c r="A58" s="24" t="s">
        <v>32</v>
      </c>
      <c r="B58" s="12" t="s">
        <v>15</v>
      </c>
      <c r="C58" s="3">
        <v>1</v>
      </c>
      <c r="D58" s="3">
        <v>4</v>
      </c>
      <c r="E58" s="7">
        <v>500</v>
      </c>
      <c r="F58" s="28" t="s">
        <v>31</v>
      </c>
      <c r="G58" s="35">
        <v>20</v>
      </c>
    </row>
    <row r="59" spans="1:7" ht="15">
      <c r="A59" s="13" t="s">
        <v>73</v>
      </c>
      <c r="B59" s="10" t="s">
        <v>15</v>
      </c>
      <c r="C59" s="3">
        <v>11</v>
      </c>
      <c r="D59" s="9"/>
      <c r="E59" s="9"/>
      <c r="F59" s="29"/>
      <c r="G59" s="36">
        <f t="shared" si="2"/>
        <v>200</v>
      </c>
    </row>
    <row r="60" spans="1:7" ht="23.25" customHeight="1">
      <c r="A60" s="24" t="s">
        <v>74</v>
      </c>
      <c r="B60" s="10" t="s">
        <v>15</v>
      </c>
      <c r="C60" s="3">
        <v>11</v>
      </c>
      <c r="D60" s="3">
        <v>1</v>
      </c>
      <c r="E60" s="9"/>
      <c r="F60" s="29"/>
      <c r="G60" s="36">
        <f t="shared" si="2"/>
        <v>200</v>
      </c>
    </row>
    <row r="61" spans="1:7" ht="30">
      <c r="A61" s="21" t="s">
        <v>9</v>
      </c>
      <c r="B61" s="10" t="s">
        <v>15</v>
      </c>
      <c r="C61" s="3">
        <v>11</v>
      </c>
      <c r="D61" s="3">
        <v>1</v>
      </c>
      <c r="E61" s="6">
        <v>500</v>
      </c>
      <c r="F61" s="29"/>
      <c r="G61" s="36">
        <f t="shared" si="2"/>
        <v>200</v>
      </c>
    </row>
    <row r="62" spans="1:7" ht="45">
      <c r="A62" s="13" t="s">
        <v>13</v>
      </c>
      <c r="B62" s="10" t="s">
        <v>15</v>
      </c>
      <c r="C62" s="3">
        <v>11</v>
      </c>
      <c r="D62" s="3">
        <v>1</v>
      </c>
      <c r="E62" s="6">
        <v>500</v>
      </c>
      <c r="F62" s="29" t="s">
        <v>27</v>
      </c>
      <c r="G62" s="35">
        <v>200</v>
      </c>
    </row>
    <row r="63" spans="1:7" ht="58.5" customHeight="1">
      <c r="A63" s="22" t="s">
        <v>36</v>
      </c>
      <c r="B63" s="11"/>
      <c r="C63" s="5"/>
      <c r="D63" s="5"/>
      <c r="E63" s="6"/>
      <c r="F63" s="26"/>
      <c r="G63" s="37">
        <f>SUM(G64)</f>
        <v>1400</v>
      </c>
    </row>
    <row r="64" spans="1:7" ht="15">
      <c r="A64" s="13" t="s">
        <v>101</v>
      </c>
      <c r="B64" s="10" t="s">
        <v>16</v>
      </c>
      <c r="C64" s="3">
        <v>11</v>
      </c>
      <c r="D64" s="9"/>
      <c r="E64" s="9"/>
      <c r="F64" s="29"/>
      <c r="G64" s="36">
        <f>SUM(G65)</f>
        <v>1400</v>
      </c>
    </row>
    <row r="65" spans="1:7" ht="21" customHeight="1">
      <c r="A65" s="24" t="s">
        <v>102</v>
      </c>
      <c r="B65" s="10" t="s">
        <v>16</v>
      </c>
      <c r="C65" s="3">
        <v>11</v>
      </c>
      <c r="D65" s="3">
        <v>1</v>
      </c>
      <c r="E65" s="9"/>
      <c r="F65" s="29"/>
      <c r="G65" s="36">
        <f>SUM(G66,G68)</f>
        <v>1400</v>
      </c>
    </row>
    <row r="66" spans="1:7" ht="31.5" customHeight="1">
      <c r="A66" s="24" t="s">
        <v>63</v>
      </c>
      <c r="B66" s="12" t="s">
        <v>16</v>
      </c>
      <c r="C66" s="3">
        <v>11</v>
      </c>
      <c r="D66" s="3">
        <v>1</v>
      </c>
      <c r="E66" s="6">
        <v>1</v>
      </c>
      <c r="F66" s="29"/>
      <c r="G66" s="36">
        <f>SUM(G67)</f>
        <v>400</v>
      </c>
    </row>
    <row r="67" spans="1:7" ht="46.5" customHeight="1">
      <c r="A67" s="13" t="s">
        <v>103</v>
      </c>
      <c r="B67" s="12" t="s">
        <v>16</v>
      </c>
      <c r="C67" s="3">
        <v>11</v>
      </c>
      <c r="D67" s="3">
        <v>1</v>
      </c>
      <c r="E67" s="6">
        <v>1</v>
      </c>
      <c r="F67" s="29" t="s">
        <v>27</v>
      </c>
      <c r="G67" s="33">
        <v>400</v>
      </c>
    </row>
    <row r="68" spans="1:7" ht="30">
      <c r="A68" s="21" t="s">
        <v>9</v>
      </c>
      <c r="B68" s="12" t="s">
        <v>16</v>
      </c>
      <c r="C68" s="3">
        <v>11</v>
      </c>
      <c r="D68" s="3">
        <v>1</v>
      </c>
      <c r="E68" s="6">
        <v>500</v>
      </c>
      <c r="F68" s="29"/>
      <c r="G68" s="36">
        <f>SUM(G69)</f>
        <v>1000</v>
      </c>
    </row>
    <row r="69" spans="1:7" ht="45.75" customHeight="1">
      <c r="A69" s="13" t="s">
        <v>104</v>
      </c>
      <c r="B69" s="12" t="s">
        <v>16</v>
      </c>
      <c r="C69" s="3">
        <v>11</v>
      </c>
      <c r="D69" s="3">
        <v>1</v>
      </c>
      <c r="E69" s="6">
        <v>500</v>
      </c>
      <c r="F69" s="29" t="s">
        <v>27</v>
      </c>
      <c r="G69" s="33">
        <v>1000</v>
      </c>
    </row>
    <row r="70" spans="1:7" ht="89.25" customHeight="1">
      <c r="A70" s="16" t="s">
        <v>124</v>
      </c>
      <c r="B70" s="12"/>
      <c r="C70" s="3"/>
      <c r="D70" s="3"/>
      <c r="E70" s="4"/>
      <c r="F70" s="27"/>
      <c r="G70" s="37">
        <f>SUM(G71,G75)</f>
        <v>60793</v>
      </c>
    </row>
    <row r="71" spans="1:7" ht="24.75" customHeight="1">
      <c r="A71" s="21" t="s">
        <v>75</v>
      </c>
      <c r="B71" s="12" t="s">
        <v>30</v>
      </c>
      <c r="C71" s="3">
        <v>7</v>
      </c>
      <c r="D71" s="3"/>
      <c r="E71" s="4"/>
      <c r="F71" s="27"/>
      <c r="G71" s="36">
        <f>SUM(G72)</f>
        <v>205</v>
      </c>
    </row>
    <row r="72" spans="1:7" ht="21" customHeight="1">
      <c r="A72" s="13" t="s">
        <v>22</v>
      </c>
      <c r="B72" s="12" t="s">
        <v>30</v>
      </c>
      <c r="C72" s="3">
        <v>7</v>
      </c>
      <c r="D72" s="3">
        <v>9</v>
      </c>
      <c r="E72" s="4"/>
      <c r="F72" s="27"/>
      <c r="G72" s="36">
        <f>SUM(G73)</f>
        <v>205</v>
      </c>
    </row>
    <row r="73" spans="1:7" ht="30" customHeight="1">
      <c r="A73" s="21" t="s">
        <v>9</v>
      </c>
      <c r="B73" s="12" t="s">
        <v>30</v>
      </c>
      <c r="C73" s="3">
        <v>7</v>
      </c>
      <c r="D73" s="3">
        <v>9</v>
      </c>
      <c r="E73" s="4">
        <v>500</v>
      </c>
      <c r="F73" s="27"/>
      <c r="G73" s="36">
        <f>SUM(G74)</f>
        <v>205</v>
      </c>
    </row>
    <row r="74" spans="1:7" ht="30" customHeight="1">
      <c r="A74" s="13" t="s">
        <v>49</v>
      </c>
      <c r="B74" s="12" t="s">
        <v>30</v>
      </c>
      <c r="C74" s="3">
        <v>7</v>
      </c>
      <c r="D74" s="3">
        <v>9</v>
      </c>
      <c r="E74" s="4">
        <v>500</v>
      </c>
      <c r="F74" s="27" t="s">
        <v>28</v>
      </c>
      <c r="G74" s="33">
        <v>205</v>
      </c>
    </row>
    <row r="75" spans="1:7" ht="24.75" customHeight="1">
      <c r="A75" s="55" t="s">
        <v>140</v>
      </c>
      <c r="B75" s="12" t="s">
        <v>30</v>
      </c>
      <c r="C75" s="3">
        <v>4</v>
      </c>
      <c r="D75" s="3"/>
      <c r="E75" s="4"/>
      <c r="F75" s="27"/>
      <c r="G75" s="33">
        <f>SUM(G76)</f>
        <v>60588</v>
      </c>
    </row>
    <row r="76" spans="1:7" ht="17.25" customHeight="1">
      <c r="A76" s="52" t="s">
        <v>139</v>
      </c>
      <c r="B76" s="12" t="s">
        <v>30</v>
      </c>
      <c r="C76" s="3">
        <v>4</v>
      </c>
      <c r="D76" s="3">
        <v>9</v>
      </c>
      <c r="E76" s="4"/>
      <c r="F76" s="27"/>
      <c r="G76" s="33">
        <f>SUM(G77)</f>
        <v>60588</v>
      </c>
    </row>
    <row r="77" spans="1:7" ht="35.25" customHeight="1">
      <c r="A77" s="21" t="s">
        <v>9</v>
      </c>
      <c r="B77" s="12" t="s">
        <v>30</v>
      </c>
      <c r="C77" s="3">
        <v>4</v>
      </c>
      <c r="D77" s="3">
        <v>9</v>
      </c>
      <c r="E77" s="4">
        <v>500</v>
      </c>
      <c r="F77" s="27"/>
      <c r="G77" s="33">
        <f>SUM(G78)</f>
        <v>60588</v>
      </c>
    </row>
    <row r="78" spans="1:7" ht="23.25" customHeight="1">
      <c r="A78" s="39" t="s">
        <v>32</v>
      </c>
      <c r="B78" s="12" t="s">
        <v>30</v>
      </c>
      <c r="C78" s="3">
        <v>4</v>
      </c>
      <c r="D78" s="3">
        <v>9</v>
      </c>
      <c r="E78" s="4">
        <v>500</v>
      </c>
      <c r="F78" s="27" t="s">
        <v>31</v>
      </c>
      <c r="G78" s="33">
        <v>60588</v>
      </c>
    </row>
    <row r="79" spans="1:7" ht="60" customHeight="1">
      <c r="A79" s="31" t="s">
        <v>37</v>
      </c>
      <c r="B79" s="38"/>
      <c r="C79" s="38"/>
      <c r="D79" s="38"/>
      <c r="E79" s="38"/>
      <c r="F79" s="38"/>
      <c r="G79" s="37">
        <f>SUM(G80)</f>
        <v>2850</v>
      </c>
    </row>
    <row r="80" spans="1:7" ht="31.5" customHeight="1">
      <c r="A80" s="21" t="s">
        <v>76</v>
      </c>
      <c r="B80" s="38" t="s">
        <v>39</v>
      </c>
      <c r="C80" s="29" t="s">
        <v>40</v>
      </c>
      <c r="D80" s="29"/>
      <c r="E80" s="29"/>
      <c r="F80" s="29"/>
      <c r="G80" s="36">
        <f>SUM(G81)</f>
        <v>2850</v>
      </c>
    </row>
    <row r="81" spans="1:7" ht="60" customHeight="1">
      <c r="A81" s="40" t="s">
        <v>58</v>
      </c>
      <c r="B81" s="38" t="s">
        <v>39</v>
      </c>
      <c r="C81" s="29" t="s">
        <v>40</v>
      </c>
      <c r="D81" s="29" t="s">
        <v>41</v>
      </c>
      <c r="E81" s="29"/>
      <c r="F81" s="29"/>
      <c r="G81" s="36">
        <f>SUM(G82)</f>
        <v>2850</v>
      </c>
    </row>
    <row r="82" spans="1:7" ht="28.5" customHeight="1">
      <c r="A82" s="21" t="s">
        <v>9</v>
      </c>
      <c r="B82" s="38" t="s">
        <v>39</v>
      </c>
      <c r="C82" s="29" t="s">
        <v>40</v>
      </c>
      <c r="D82" s="29" t="s">
        <v>41</v>
      </c>
      <c r="E82" s="29" t="s">
        <v>23</v>
      </c>
      <c r="F82" s="29"/>
      <c r="G82" s="36">
        <f>SUM(G83)</f>
        <v>2850</v>
      </c>
    </row>
    <row r="83" spans="1:7" ht="24" customHeight="1">
      <c r="A83" s="39" t="s">
        <v>32</v>
      </c>
      <c r="B83" s="38" t="s">
        <v>39</v>
      </c>
      <c r="C83" s="29" t="s">
        <v>40</v>
      </c>
      <c r="D83" s="29" t="s">
        <v>41</v>
      </c>
      <c r="E83" s="29" t="s">
        <v>23</v>
      </c>
      <c r="F83" s="29" t="s">
        <v>31</v>
      </c>
      <c r="G83" s="36">
        <v>2850</v>
      </c>
    </row>
    <row r="84" spans="1:7" ht="103.5" customHeight="1">
      <c r="A84" s="31" t="s">
        <v>38</v>
      </c>
      <c r="B84" s="38"/>
      <c r="C84" s="38"/>
      <c r="D84" s="38"/>
      <c r="E84" s="38"/>
      <c r="F84" s="38"/>
      <c r="G84" s="37">
        <f>SUM(G85)</f>
        <v>1665</v>
      </c>
    </row>
    <row r="85" spans="1:7" ht="30">
      <c r="A85" s="40" t="s">
        <v>77</v>
      </c>
      <c r="B85" s="38" t="s">
        <v>42</v>
      </c>
      <c r="C85" s="29" t="s">
        <v>40</v>
      </c>
      <c r="D85" s="29"/>
      <c r="E85" s="29"/>
      <c r="F85" s="29"/>
      <c r="G85" s="36">
        <f>SUM(G86)</f>
        <v>1665</v>
      </c>
    </row>
    <row r="86" spans="1:7" ht="45">
      <c r="A86" s="40" t="s">
        <v>44</v>
      </c>
      <c r="B86" s="38" t="s">
        <v>42</v>
      </c>
      <c r="C86" s="29" t="s">
        <v>40</v>
      </c>
      <c r="D86" s="29" t="s">
        <v>43</v>
      </c>
      <c r="E86" s="29"/>
      <c r="F86" s="29"/>
      <c r="G86" s="36">
        <f>SUM(G87)</f>
        <v>1665</v>
      </c>
    </row>
    <row r="87" spans="1:7" ht="30">
      <c r="A87" s="21" t="s">
        <v>9</v>
      </c>
      <c r="B87" s="38" t="s">
        <v>42</v>
      </c>
      <c r="C87" s="29" t="s">
        <v>40</v>
      </c>
      <c r="D87" s="29" t="s">
        <v>43</v>
      </c>
      <c r="E87" s="29" t="s">
        <v>23</v>
      </c>
      <c r="F87" s="29"/>
      <c r="G87" s="36">
        <f>SUM(G88)</f>
        <v>1665</v>
      </c>
    </row>
    <row r="88" spans="1:7" ht="22.5" customHeight="1">
      <c r="A88" s="39" t="s">
        <v>32</v>
      </c>
      <c r="B88" s="38" t="s">
        <v>42</v>
      </c>
      <c r="C88" s="29" t="s">
        <v>40</v>
      </c>
      <c r="D88" s="29" t="s">
        <v>43</v>
      </c>
      <c r="E88" s="29" t="s">
        <v>23</v>
      </c>
      <c r="F88" s="29" t="s">
        <v>31</v>
      </c>
      <c r="G88" s="36">
        <v>1665</v>
      </c>
    </row>
    <row r="89" spans="1:7" ht="64.5" customHeight="1">
      <c r="A89" s="31" t="s">
        <v>126</v>
      </c>
      <c r="B89" s="38"/>
      <c r="C89" s="29"/>
      <c r="D89" s="29"/>
      <c r="E89" s="29"/>
      <c r="F89" s="29"/>
      <c r="G89" s="37">
        <f>SUM(G90)</f>
        <v>2000</v>
      </c>
    </row>
    <row r="90" spans="1:7" ht="22.5" customHeight="1">
      <c r="A90" s="39" t="s">
        <v>78</v>
      </c>
      <c r="B90" s="38" t="s">
        <v>45</v>
      </c>
      <c r="C90" s="29" t="s">
        <v>47</v>
      </c>
      <c r="D90" s="29"/>
      <c r="E90" s="29"/>
      <c r="F90" s="29"/>
      <c r="G90" s="36">
        <f>SUM(G91)</f>
        <v>2000</v>
      </c>
    </row>
    <row r="91" spans="1:7" ht="22.5" customHeight="1">
      <c r="A91" s="39" t="s">
        <v>48</v>
      </c>
      <c r="B91" s="38" t="s">
        <v>45</v>
      </c>
      <c r="C91" s="29" t="s">
        <v>47</v>
      </c>
      <c r="D91" s="29" t="s">
        <v>40</v>
      </c>
      <c r="E91" s="29"/>
      <c r="F91" s="29"/>
      <c r="G91" s="36">
        <f>SUM(G92)</f>
        <v>2000</v>
      </c>
    </row>
    <row r="92" spans="1:7" ht="21" customHeight="1">
      <c r="A92" s="21" t="s">
        <v>154</v>
      </c>
      <c r="B92" s="38" t="s">
        <v>45</v>
      </c>
      <c r="C92" s="29" t="s">
        <v>47</v>
      </c>
      <c r="D92" s="29" t="s">
        <v>40</v>
      </c>
      <c r="E92" s="29" t="s">
        <v>28</v>
      </c>
      <c r="F92" s="29"/>
      <c r="G92" s="36">
        <f>SUM(G93)</f>
        <v>2000</v>
      </c>
    </row>
    <row r="93" spans="1:7" ht="22.5" customHeight="1">
      <c r="A93" s="39" t="s">
        <v>32</v>
      </c>
      <c r="B93" s="38" t="s">
        <v>45</v>
      </c>
      <c r="C93" s="29" t="s">
        <v>47</v>
      </c>
      <c r="D93" s="29" t="s">
        <v>40</v>
      </c>
      <c r="E93" s="29" t="s">
        <v>28</v>
      </c>
      <c r="F93" s="29" t="s">
        <v>31</v>
      </c>
      <c r="G93" s="36">
        <v>2000</v>
      </c>
    </row>
    <row r="94" spans="1:7" ht="81" customHeight="1">
      <c r="A94" s="31" t="s">
        <v>50</v>
      </c>
      <c r="B94" s="38"/>
      <c r="C94" s="29"/>
      <c r="D94" s="29"/>
      <c r="E94" s="29"/>
      <c r="F94" s="29"/>
      <c r="G94" s="37">
        <f>SUM(G95,G99,G103,G115,G119)</f>
        <v>18271.1</v>
      </c>
    </row>
    <row r="95" spans="1:7" ht="26.25" customHeight="1">
      <c r="A95" s="40" t="s">
        <v>129</v>
      </c>
      <c r="B95" s="12" t="s">
        <v>51</v>
      </c>
      <c r="C95" s="29" t="s">
        <v>57</v>
      </c>
      <c r="D95" s="29"/>
      <c r="E95" s="29"/>
      <c r="F95" s="29"/>
      <c r="G95" s="36">
        <f>SUM(G96)</f>
        <v>4200</v>
      </c>
    </row>
    <row r="96" spans="1:7" ht="15.75" customHeight="1">
      <c r="A96" s="47" t="s">
        <v>127</v>
      </c>
      <c r="B96" s="12" t="s">
        <v>51</v>
      </c>
      <c r="C96" s="29" t="s">
        <v>57</v>
      </c>
      <c r="D96" s="29" t="s">
        <v>128</v>
      </c>
      <c r="E96" s="29"/>
      <c r="F96" s="29"/>
      <c r="G96" s="36">
        <f>SUM(G97)</f>
        <v>4200</v>
      </c>
    </row>
    <row r="97" spans="1:7" ht="30.75" customHeight="1">
      <c r="A97" s="21" t="s">
        <v>9</v>
      </c>
      <c r="B97" s="12" t="s">
        <v>51</v>
      </c>
      <c r="C97" s="29" t="s">
        <v>57</v>
      </c>
      <c r="D97" s="29" t="s">
        <v>128</v>
      </c>
      <c r="E97" s="29" t="s">
        <v>31</v>
      </c>
      <c r="F97" s="29"/>
      <c r="G97" s="36">
        <f>SUM(G98)</f>
        <v>4200</v>
      </c>
    </row>
    <row r="98" spans="1:7" ht="20.25" customHeight="1">
      <c r="A98" s="39" t="s">
        <v>32</v>
      </c>
      <c r="B98" s="12" t="s">
        <v>51</v>
      </c>
      <c r="C98" s="29" t="s">
        <v>57</v>
      </c>
      <c r="D98" s="29" t="s">
        <v>128</v>
      </c>
      <c r="E98" s="29" t="s">
        <v>31</v>
      </c>
      <c r="F98" s="29" t="s">
        <v>31</v>
      </c>
      <c r="G98" s="36">
        <v>4200</v>
      </c>
    </row>
    <row r="99" spans="1:7" ht="31.5" customHeight="1">
      <c r="A99" s="40" t="s">
        <v>130</v>
      </c>
      <c r="B99" s="12" t="s">
        <v>51</v>
      </c>
      <c r="C99" s="29" t="s">
        <v>40</v>
      </c>
      <c r="D99" s="29"/>
      <c r="E99" s="29"/>
      <c r="F99" s="29"/>
      <c r="G99" s="36">
        <f>SUM(G100)</f>
        <v>2806.8</v>
      </c>
    </row>
    <row r="100" spans="1:7" ht="45.75" customHeight="1">
      <c r="A100" s="40" t="s">
        <v>44</v>
      </c>
      <c r="B100" s="12" t="s">
        <v>51</v>
      </c>
      <c r="C100" s="29" t="s">
        <v>40</v>
      </c>
      <c r="D100" s="29" t="s">
        <v>43</v>
      </c>
      <c r="E100" s="29"/>
      <c r="F100" s="29"/>
      <c r="G100" s="36">
        <f>SUM(G101)</f>
        <v>2806.8</v>
      </c>
    </row>
    <row r="101" spans="1:7" ht="31.5" customHeight="1">
      <c r="A101" s="21" t="s">
        <v>9</v>
      </c>
      <c r="B101" s="12" t="s">
        <v>51</v>
      </c>
      <c r="C101" s="29" t="s">
        <v>40</v>
      </c>
      <c r="D101" s="29" t="s">
        <v>43</v>
      </c>
      <c r="E101" s="29" t="s">
        <v>23</v>
      </c>
      <c r="F101" s="29"/>
      <c r="G101" s="36">
        <f>SUM(G102)</f>
        <v>2806.8</v>
      </c>
    </row>
    <row r="102" spans="1:7" ht="24" customHeight="1">
      <c r="A102" s="39" t="s">
        <v>32</v>
      </c>
      <c r="B102" s="12" t="s">
        <v>51</v>
      </c>
      <c r="C102" s="29" t="s">
        <v>40</v>
      </c>
      <c r="D102" s="29" t="s">
        <v>43</v>
      </c>
      <c r="E102" s="29" t="s">
        <v>23</v>
      </c>
      <c r="F102" s="29" t="s">
        <v>31</v>
      </c>
      <c r="G102" s="36">
        <v>2806.8</v>
      </c>
    </row>
    <row r="103" spans="1:7" ht="22.5" customHeight="1">
      <c r="A103" s="21" t="s">
        <v>105</v>
      </c>
      <c r="B103" s="12" t="s">
        <v>51</v>
      </c>
      <c r="C103" s="3">
        <v>7</v>
      </c>
      <c r="D103" s="29"/>
      <c r="E103" s="29"/>
      <c r="F103" s="29"/>
      <c r="G103" s="36">
        <f>SUM(G104,G107,G110)</f>
        <v>6928.8</v>
      </c>
    </row>
    <row r="104" spans="1:7" ht="22.5" customHeight="1">
      <c r="A104" s="21" t="s">
        <v>106</v>
      </c>
      <c r="B104" s="12" t="s">
        <v>51</v>
      </c>
      <c r="C104" s="5">
        <v>7</v>
      </c>
      <c r="D104" s="5">
        <v>2</v>
      </c>
      <c r="E104" s="6"/>
      <c r="F104" s="2"/>
      <c r="G104" s="36">
        <f aca="true" t="shared" si="3" ref="G104:G123">SUM(G105)</f>
        <v>254.4</v>
      </c>
    </row>
    <row r="105" spans="1:7" ht="29.25" customHeight="1">
      <c r="A105" s="49" t="s">
        <v>133</v>
      </c>
      <c r="B105" s="12" t="s">
        <v>51</v>
      </c>
      <c r="C105" s="5">
        <v>7</v>
      </c>
      <c r="D105" s="5">
        <v>2</v>
      </c>
      <c r="E105" s="6">
        <v>19</v>
      </c>
      <c r="F105" s="2"/>
      <c r="G105" s="36">
        <f t="shared" si="3"/>
        <v>254.4</v>
      </c>
    </row>
    <row r="106" spans="1:7" ht="29.25" customHeight="1">
      <c r="A106" s="13" t="s">
        <v>99</v>
      </c>
      <c r="B106" s="12" t="s">
        <v>51</v>
      </c>
      <c r="C106" s="5">
        <v>7</v>
      </c>
      <c r="D106" s="5">
        <v>2</v>
      </c>
      <c r="E106" s="6">
        <v>19</v>
      </c>
      <c r="F106" s="26" t="s">
        <v>26</v>
      </c>
      <c r="G106" s="34">
        <v>254.4</v>
      </c>
    </row>
    <row r="107" spans="1:7" ht="29.25" customHeight="1">
      <c r="A107" s="47" t="s">
        <v>131</v>
      </c>
      <c r="B107" s="12" t="s">
        <v>51</v>
      </c>
      <c r="C107" s="5">
        <v>7</v>
      </c>
      <c r="D107" s="5">
        <v>7</v>
      </c>
      <c r="E107" s="6"/>
      <c r="F107" s="26"/>
      <c r="G107" s="36">
        <f t="shared" si="3"/>
        <v>632.4</v>
      </c>
    </row>
    <row r="108" spans="1:7" ht="29.25" customHeight="1">
      <c r="A108" s="21" t="s">
        <v>63</v>
      </c>
      <c r="B108" s="12" t="s">
        <v>51</v>
      </c>
      <c r="C108" s="5">
        <v>7</v>
      </c>
      <c r="D108" s="5">
        <v>7</v>
      </c>
      <c r="E108" s="6">
        <v>1</v>
      </c>
      <c r="F108" s="26"/>
      <c r="G108" s="36">
        <f t="shared" si="3"/>
        <v>632.4</v>
      </c>
    </row>
    <row r="109" spans="1:7" ht="29.25" customHeight="1">
      <c r="A109" s="13" t="s">
        <v>13</v>
      </c>
      <c r="B109" s="12" t="s">
        <v>51</v>
      </c>
      <c r="C109" s="5">
        <v>7</v>
      </c>
      <c r="D109" s="5">
        <v>7</v>
      </c>
      <c r="E109" s="6">
        <v>1</v>
      </c>
      <c r="F109" s="26" t="s">
        <v>27</v>
      </c>
      <c r="G109" s="34">
        <v>632.4</v>
      </c>
    </row>
    <row r="110" spans="1:7" ht="33" customHeight="1">
      <c r="A110" s="13" t="s">
        <v>132</v>
      </c>
      <c r="B110" s="12" t="s">
        <v>51</v>
      </c>
      <c r="C110" s="3">
        <v>7</v>
      </c>
      <c r="D110" s="3">
        <v>9</v>
      </c>
      <c r="E110" s="4"/>
      <c r="F110" s="27"/>
      <c r="G110" s="36">
        <f>SUM(G111,G113)</f>
        <v>6042</v>
      </c>
    </row>
    <row r="111" spans="1:7" ht="28.5" customHeight="1">
      <c r="A111" s="21" t="s">
        <v>63</v>
      </c>
      <c r="B111" s="12" t="s">
        <v>51</v>
      </c>
      <c r="C111" s="3">
        <v>7</v>
      </c>
      <c r="D111" s="3">
        <v>9</v>
      </c>
      <c r="E111" s="4">
        <v>1</v>
      </c>
      <c r="F111" s="27"/>
      <c r="G111" s="36">
        <f t="shared" si="3"/>
        <v>5787.6</v>
      </c>
    </row>
    <row r="112" spans="1:7" ht="30.75" customHeight="1">
      <c r="A112" s="13" t="s">
        <v>49</v>
      </c>
      <c r="B112" s="12" t="s">
        <v>51</v>
      </c>
      <c r="C112" s="3">
        <v>7</v>
      </c>
      <c r="D112" s="3">
        <v>9</v>
      </c>
      <c r="E112" s="4">
        <v>1</v>
      </c>
      <c r="F112" s="27" t="s">
        <v>28</v>
      </c>
      <c r="G112" s="33">
        <v>5787.6</v>
      </c>
    </row>
    <row r="113" spans="1:7" ht="30.75" customHeight="1">
      <c r="A113" s="49" t="s">
        <v>133</v>
      </c>
      <c r="B113" s="12" t="s">
        <v>51</v>
      </c>
      <c r="C113" s="3">
        <v>7</v>
      </c>
      <c r="D113" s="3">
        <v>9</v>
      </c>
      <c r="E113" s="48">
        <v>19</v>
      </c>
      <c r="F113" s="26"/>
      <c r="G113" s="36">
        <f t="shared" si="3"/>
        <v>254.4</v>
      </c>
    </row>
    <row r="114" spans="1:7" ht="30.75" customHeight="1">
      <c r="A114" s="13" t="s">
        <v>49</v>
      </c>
      <c r="B114" s="12" t="s">
        <v>51</v>
      </c>
      <c r="C114" s="3">
        <v>7</v>
      </c>
      <c r="D114" s="3">
        <v>9</v>
      </c>
      <c r="E114" s="48">
        <v>19</v>
      </c>
      <c r="F114" s="27" t="s">
        <v>28</v>
      </c>
      <c r="G114" s="33">
        <v>254.4</v>
      </c>
    </row>
    <row r="115" spans="1:7" ht="30.75" customHeight="1">
      <c r="A115" s="13" t="s">
        <v>107</v>
      </c>
      <c r="B115" s="12" t="s">
        <v>51</v>
      </c>
      <c r="C115" s="5">
        <v>8</v>
      </c>
      <c r="D115" s="5"/>
      <c r="E115" s="6"/>
      <c r="F115" s="26"/>
      <c r="G115" s="36">
        <f t="shared" si="3"/>
        <v>659.5</v>
      </c>
    </row>
    <row r="116" spans="1:7" ht="30.75" customHeight="1">
      <c r="A116" s="42" t="s">
        <v>153</v>
      </c>
      <c r="B116" s="12" t="s">
        <v>51</v>
      </c>
      <c r="C116" s="5">
        <v>8</v>
      </c>
      <c r="D116" s="5">
        <v>1</v>
      </c>
      <c r="E116" s="6"/>
      <c r="F116" s="26"/>
      <c r="G116" s="36">
        <f t="shared" si="3"/>
        <v>659.5</v>
      </c>
    </row>
    <row r="117" spans="1:7" ht="30.75" customHeight="1">
      <c r="A117" s="21" t="s">
        <v>63</v>
      </c>
      <c r="B117" s="12" t="s">
        <v>51</v>
      </c>
      <c r="C117" s="5">
        <v>8</v>
      </c>
      <c r="D117" s="5">
        <v>1</v>
      </c>
      <c r="E117" s="4">
        <v>1</v>
      </c>
      <c r="F117" s="26"/>
      <c r="G117" s="36">
        <f t="shared" si="3"/>
        <v>659.5</v>
      </c>
    </row>
    <row r="118" spans="1:7" ht="30.75" customHeight="1">
      <c r="A118" s="13" t="s">
        <v>93</v>
      </c>
      <c r="B118" s="12" t="s">
        <v>51</v>
      </c>
      <c r="C118" s="5">
        <v>8</v>
      </c>
      <c r="D118" s="5">
        <v>1</v>
      </c>
      <c r="E118" s="4">
        <v>1</v>
      </c>
      <c r="F118" s="26" t="s">
        <v>26</v>
      </c>
      <c r="G118" s="34">
        <v>659.5</v>
      </c>
    </row>
    <row r="119" spans="1:7" ht="22.5" customHeight="1">
      <c r="A119" s="13" t="s">
        <v>108</v>
      </c>
      <c r="B119" s="12" t="s">
        <v>51</v>
      </c>
      <c r="C119" s="5">
        <v>11</v>
      </c>
      <c r="D119" s="5"/>
      <c r="E119" s="6"/>
      <c r="F119" s="26"/>
      <c r="G119" s="36">
        <f t="shared" si="3"/>
        <v>3676</v>
      </c>
    </row>
    <row r="120" spans="1:7" ht="15" customHeight="1">
      <c r="A120" s="24" t="s">
        <v>109</v>
      </c>
      <c r="B120" s="12" t="s">
        <v>51</v>
      </c>
      <c r="C120" s="5">
        <v>11</v>
      </c>
      <c r="D120" s="5">
        <v>1</v>
      </c>
      <c r="E120" s="6"/>
      <c r="F120" s="26"/>
      <c r="G120" s="36">
        <f>SUM(G121,G123)</f>
        <v>3676</v>
      </c>
    </row>
    <row r="121" spans="1:7" ht="32.25" customHeight="1">
      <c r="A121" s="21" t="s">
        <v>63</v>
      </c>
      <c r="B121" s="12" t="s">
        <v>51</v>
      </c>
      <c r="C121" s="5">
        <v>11</v>
      </c>
      <c r="D121" s="5">
        <v>1</v>
      </c>
      <c r="E121" s="4">
        <v>1</v>
      </c>
      <c r="F121" s="27"/>
      <c r="G121" s="36">
        <f t="shared" si="3"/>
        <v>60</v>
      </c>
    </row>
    <row r="122" spans="1:7" ht="49.5" customHeight="1">
      <c r="A122" s="13" t="s">
        <v>13</v>
      </c>
      <c r="B122" s="12" t="s">
        <v>51</v>
      </c>
      <c r="C122" s="5">
        <v>11</v>
      </c>
      <c r="D122" s="5">
        <v>1</v>
      </c>
      <c r="E122" s="4">
        <v>1</v>
      </c>
      <c r="F122" s="26" t="s">
        <v>27</v>
      </c>
      <c r="G122" s="36">
        <v>60</v>
      </c>
    </row>
    <row r="123" spans="1:7" ht="34.5" customHeight="1">
      <c r="A123" s="49" t="s">
        <v>133</v>
      </c>
      <c r="B123" s="12" t="s">
        <v>51</v>
      </c>
      <c r="C123" s="5">
        <v>11</v>
      </c>
      <c r="D123" s="5">
        <v>1</v>
      </c>
      <c r="E123" s="48">
        <v>19</v>
      </c>
      <c r="F123" s="26"/>
      <c r="G123" s="36">
        <f t="shared" si="3"/>
        <v>3616</v>
      </c>
    </row>
    <row r="124" spans="1:7" ht="42" customHeight="1">
      <c r="A124" s="13" t="s">
        <v>13</v>
      </c>
      <c r="B124" s="12" t="s">
        <v>51</v>
      </c>
      <c r="C124" s="5">
        <v>11</v>
      </c>
      <c r="D124" s="5">
        <v>1</v>
      </c>
      <c r="E124" s="48">
        <v>19</v>
      </c>
      <c r="F124" s="26" t="s">
        <v>27</v>
      </c>
      <c r="G124" s="36">
        <v>3616</v>
      </c>
    </row>
    <row r="125" spans="1:7" ht="87" customHeight="1">
      <c r="A125" s="16" t="s">
        <v>54</v>
      </c>
      <c r="B125" s="12"/>
      <c r="C125" s="5"/>
      <c r="D125" s="5"/>
      <c r="E125" s="6"/>
      <c r="F125" s="26"/>
      <c r="G125" s="37">
        <f>SUM(G126,G133,G140,G144)</f>
        <v>138464.7</v>
      </c>
    </row>
    <row r="126" spans="1:7" ht="27" customHeight="1">
      <c r="A126" s="42" t="s">
        <v>79</v>
      </c>
      <c r="B126" s="12" t="s">
        <v>55</v>
      </c>
      <c r="C126" s="5">
        <v>5</v>
      </c>
      <c r="D126" s="5"/>
      <c r="E126" s="6"/>
      <c r="F126" s="26"/>
      <c r="G126" s="36">
        <f>SUM(G127,G130)</f>
        <v>7734</v>
      </c>
    </row>
    <row r="127" spans="1:7" ht="26.25" customHeight="1">
      <c r="A127" s="42" t="s">
        <v>80</v>
      </c>
      <c r="B127" s="12" t="s">
        <v>55</v>
      </c>
      <c r="C127" s="5">
        <v>5</v>
      </c>
      <c r="D127" s="5">
        <v>2</v>
      </c>
      <c r="E127" s="6"/>
      <c r="F127" s="26"/>
      <c r="G127" s="36">
        <f aca="true" t="shared" si="4" ref="G127:G138">SUM(G128)</f>
        <v>161</v>
      </c>
    </row>
    <row r="128" spans="1:7" ht="21.75" customHeight="1">
      <c r="A128" s="42" t="s">
        <v>61</v>
      </c>
      <c r="B128" s="12" t="s">
        <v>55</v>
      </c>
      <c r="C128" s="5">
        <v>5</v>
      </c>
      <c r="D128" s="5">
        <v>2</v>
      </c>
      <c r="E128" s="6">
        <v>3</v>
      </c>
      <c r="F128" s="26"/>
      <c r="G128" s="36">
        <f t="shared" si="4"/>
        <v>161</v>
      </c>
    </row>
    <row r="129" spans="1:7" ht="24.75" customHeight="1">
      <c r="A129" s="42" t="s">
        <v>82</v>
      </c>
      <c r="B129" s="12" t="s">
        <v>55</v>
      </c>
      <c r="C129" s="5">
        <v>5</v>
      </c>
      <c r="D129" s="5">
        <v>2</v>
      </c>
      <c r="E129" s="6">
        <v>3</v>
      </c>
      <c r="F129" s="26" t="s">
        <v>31</v>
      </c>
      <c r="G129" s="36">
        <v>161</v>
      </c>
    </row>
    <row r="130" spans="1:7" ht="24.75" customHeight="1">
      <c r="A130" s="42" t="s">
        <v>83</v>
      </c>
      <c r="B130" s="12" t="s">
        <v>55</v>
      </c>
      <c r="C130" s="5">
        <v>5</v>
      </c>
      <c r="D130" s="5">
        <v>3</v>
      </c>
      <c r="E130" s="6"/>
      <c r="F130" s="26"/>
      <c r="G130" s="36">
        <f t="shared" si="4"/>
        <v>7573</v>
      </c>
    </row>
    <row r="131" spans="1:7" ht="24.75" customHeight="1">
      <c r="A131" s="42" t="s">
        <v>61</v>
      </c>
      <c r="B131" s="12" t="s">
        <v>55</v>
      </c>
      <c r="C131" s="5">
        <v>5</v>
      </c>
      <c r="D131" s="5">
        <v>3</v>
      </c>
      <c r="E131" s="6">
        <v>3</v>
      </c>
      <c r="F131" s="26"/>
      <c r="G131" s="36">
        <f t="shared" si="4"/>
        <v>7573</v>
      </c>
    </row>
    <row r="132" spans="1:7" ht="24.75" customHeight="1">
      <c r="A132" s="42" t="s">
        <v>82</v>
      </c>
      <c r="B132" s="12" t="s">
        <v>55</v>
      </c>
      <c r="C132" s="5">
        <v>5</v>
      </c>
      <c r="D132" s="5">
        <v>3</v>
      </c>
      <c r="E132" s="6">
        <v>3</v>
      </c>
      <c r="F132" s="26" t="s">
        <v>31</v>
      </c>
      <c r="G132" s="36">
        <v>7573</v>
      </c>
    </row>
    <row r="133" spans="1:7" ht="20.25" customHeight="1">
      <c r="A133" s="42" t="s">
        <v>81</v>
      </c>
      <c r="B133" s="12" t="s">
        <v>55</v>
      </c>
      <c r="C133" s="5">
        <v>7</v>
      </c>
      <c r="D133" s="5"/>
      <c r="E133" s="6"/>
      <c r="F133" s="26"/>
      <c r="G133" s="36">
        <f>SUM(G134,G137)</f>
        <v>13926.9</v>
      </c>
    </row>
    <row r="134" spans="1:7" ht="19.5" customHeight="1">
      <c r="A134" s="42" t="s">
        <v>148</v>
      </c>
      <c r="B134" s="12" t="s">
        <v>55</v>
      </c>
      <c r="C134" s="5">
        <v>7</v>
      </c>
      <c r="D134" s="5">
        <v>1</v>
      </c>
      <c r="E134" s="6"/>
      <c r="F134" s="26"/>
      <c r="G134" s="36">
        <f t="shared" si="4"/>
        <v>7926.9</v>
      </c>
    </row>
    <row r="135" spans="1:7" ht="15.75" customHeight="1">
      <c r="A135" s="21" t="s">
        <v>61</v>
      </c>
      <c r="B135" s="12" t="s">
        <v>55</v>
      </c>
      <c r="C135" s="5">
        <v>7</v>
      </c>
      <c r="D135" s="5">
        <v>1</v>
      </c>
      <c r="E135" s="6">
        <v>3</v>
      </c>
      <c r="F135" s="26"/>
      <c r="G135" s="36">
        <f t="shared" si="4"/>
        <v>7926.9</v>
      </c>
    </row>
    <row r="136" spans="1:7" ht="22.5" customHeight="1">
      <c r="A136" s="39" t="s">
        <v>32</v>
      </c>
      <c r="B136" s="12" t="s">
        <v>55</v>
      </c>
      <c r="C136" s="29" t="s">
        <v>56</v>
      </c>
      <c r="D136" s="29" t="s">
        <v>57</v>
      </c>
      <c r="E136" s="29" t="s">
        <v>25</v>
      </c>
      <c r="F136" s="29" t="s">
        <v>31</v>
      </c>
      <c r="G136" s="36">
        <v>7926.9</v>
      </c>
    </row>
    <row r="137" spans="1:7" ht="22.5" customHeight="1">
      <c r="A137" s="21" t="s">
        <v>149</v>
      </c>
      <c r="B137" s="12" t="s">
        <v>55</v>
      </c>
      <c r="C137" s="5">
        <v>7</v>
      </c>
      <c r="D137" s="5">
        <v>2</v>
      </c>
      <c r="E137" s="29"/>
      <c r="F137" s="29"/>
      <c r="G137" s="36">
        <f t="shared" si="4"/>
        <v>6000</v>
      </c>
    </row>
    <row r="138" spans="1:7" ht="22.5" customHeight="1">
      <c r="A138" s="21" t="s">
        <v>61</v>
      </c>
      <c r="B138" s="12" t="s">
        <v>55</v>
      </c>
      <c r="C138" s="5">
        <v>7</v>
      </c>
      <c r="D138" s="5">
        <v>2</v>
      </c>
      <c r="E138" s="6">
        <v>3</v>
      </c>
      <c r="F138" s="29"/>
      <c r="G138" s="36">
        <f t="shared" si="4"/>
        <v>6000</v>
      </c>
    </row>
    <row r="139" spans="1:7" ht="22.5" customHeight="1">
      <c r="A139" s="39" t="s">
        <v>32</v>
      </c>
      <c r="B139" s="12" t="s">
        <v>55</v>
      </c>
      <c r="C139" s="5">
        <v>7</v>
      </c>
      <c r="D139" s="5">
        <v>2</v>
      </c>
      <c r="E139" s="6">
        <v>3</v>
      </c>
      <c r="F139" s="29" t="s">
        <v>31</v>
      </c>
      <c r="G139" s="36">
        <v>6000</v>
      </c>
    </row>
    <row r="140" spans="1:7" ht="22.5" customHeight="1">
      <c r="A140" s="39" t="s">
        <v>84</v>
      </c>
      <c r="B140" s="12" t="s">
        <v>55</v>
      </c>
      <c r="C140" s="29" t="s">
        <v>59</v>
      </c>
      <c r="D140" s="29"/>
      <c r="E140" s="29"/>
      <c r="F140" s="29"/>
      <c r="G140" s="36">
        <f aca="true" t="shared" si="5" ref="G140:G146">SUM(G141)</f>
        <v>25219.3</v>
      </c>
    </row>
    <row r="141" spans="1:7" ht="32.25" customHeight="1">
      <c r="A141" s="42" t="s">
        <v>150</v>
      </c>
      <c r="B141" s="12" t="s">
        <v>55</v>
      </c>
      <c r="C141" s="29" t="s">
        <v>59</v>
      </c>
      <c r="D141" s="29" t="s">
        <v>17</v>
      </c>
      <c r="E141" s="29"/>
      <c r="F141" s="29"/>
      <c r="G141" s="36">
        <f t="shared" si="5"/>
        <v>25219.3</v>
      </c>
    </row>
    <row r="142" spans="1:7" ht="22.5" customHeight="1">
      <c r="A142" s="21" t="s">
        <v>61</v>
      </c>
      <c r="B142" s="12" t="s">
        <v>55</v>
      </c>
      <c r="C142" s="29" t="s">
        <v>59</v>
      </c>
      <c r="D142" s="29" t="s">
        <v>17</v>
      </c>
      <c r="E142" s="29" t="s">
        <v>25</v>
      </c>
      <c r="F142" s="29"/>
      <c r="G142" s="36">
        <f t="shared" si="5"/>
        <v>25219.3</v>
      </c>
    </row>
    <row r="143" spans="1:7" ht="22.5" customHeight="1">
      <c r="A143" s="39" t="s">
        <v>32</v>
      </c>
      <c r="B143" s="12" t="s">
        <v>55</v>
      </c>
      <c r="C143" s="29" t="s">
        <v>59</v>
      </c>
      <c r="D143" s="29" t="s">
        <v>17</v>
      </c>
      <c r="E143" s="29" t="s">
        <v>25</v>
      </c>
      <c r="F143" s="29" t="s">
        <v>31</v>
      </c>
      <c r="G143" s="36">
        <v>25219.3</v>
      </c>
    </row>
    <row r="144" spans="1:7" ht="22.5" customHeight="1">
      <c r="A144" s="21" t="s">
        <v>85</v>
      </c>
      <c r="B144" s="12" t="s">
        <v>55</v>
      </c>
      <c r="C144" s="29" t="s">
        <v>62</v>
      </c>
      <c r="D144" s="29"/>
      <c r="E144" s="29"/>
      <c r="F144" s="29"/>
      <c r="G144" s="36">
        <f t="shared" si="5"/>
        <v>91584.5</v>
      </c>
    </row>
    <row r="145" spans="1:7" ht="22.5" customHeight="1">
      <c r="A145" s="21" t="s">
        <v>86</v>
      </c>
      <c r="B145" s="12" t="s">
        <v>55</v>
      </c>
      <c r="C145" s="29" t="s">
        <v>62</v>
      </c>
      <c r="D145" s="29" t="s">
        <v>57</v>
      </c>
      <c r="E145" s="29"/>
      <c r="F145" s="29"/>
      <c r="G145" s="36">
        <f t="shared" si="5"/>
        <v>91584.5</v>
      </c>
    </row>
    <row r="146" spans="1:7" ht="22.5" customHeight="1">
      <c r="A146" s="21" t="s">
        <v>61</v>
      </c>
      <c r="B146" s="12" t="s">
        <v>55</v>
      </c>
      <c r="C146" s="29" t="s">
        <v>62</v>
      </c>
      <c r="D146" s="29" t="s">
        <v>57</v>
      </c>
      <c r="E146" s="29" t="s">
        <v>25</v>
      </c>
      <c r="F146" s="29"/>
      <c r="G146" s="36">
        <f t="shared" si="5"/>
        <v>91584.5</v>
      </c>
    </row>
    <row r="147" spans="1:7" ht="22.5" customHeight="1">
      <c r="A147" s="39" t="s">
        <v>32</v>
      </c>
      <c r="B147" s="12" t="s">
        <v>55</v>
      </c>
      <c r="C147" s="29" t="s">
        <v>62</v>
      </c>
      <c r="D147" s="29" t="s">
        <v>57</v>
      </c>
      <c r="E147" s="29" t="s">
        <v>25</v>
      </c>
      <c r="F147" s="29" t="s">
        <v>31</v>
      </c>
      <c r="G147" s="36">
        <v>91584.5</v>
      </c>
    </row>
    <row r="148" spans="1:7" ht="85.5" customHeight="1">
      <c r="A148" s="46" t="s">
        <v>88</v>
      </c>
      <c r="B148" s="12"/>
      <c r="C148" s="29"/>
      <c r="D148" s="29"/>
      <c r="E148" s="29"/>
      <c r="F148" s="29"/>
      <c r="G148" s="37">
        <f>SUM(G149,G163,G167)</f>
        <v>17200</v>
      </c>
    </row>
    <row r="149" spans="1:7" ht="26.25" customHeight="1">
      <c r="A149" s="42" t="s">
        <v>89</v>
      </c>
      <c r="B149" s="12" t="s">
        <v>87</v>
      </c>
      <c r="C149" s="5">
        <v>7</v>
      </c>
      <c r="D149" s="5"/>
      <c r="E149" s="6"/>
      <c r="F149" s="26"/>
      <c r="G149" s="36">
        <f>SUM(G150,G155,G160)</f>
        <v>16600</v>
      </c>
    </row>
    <row r="150" spans="1:7" ht="23.25" customHeight="1">
      <c r="A150" s="42" t="s">
        <v>137</v>
      </c>
      <c r="B150" s="12" t="s">
        <v>87</v>
      </c>
      <c r="C150" s="5">
        <v>7</v>
      </c>
      <c r="D150" s="5">
        <v>1</v>
      </c>
      <c r="E150" s="6"/>
      <c r="F150" s="26"/>
      <c r="G150" s="36">
        <f>SUM(G151,G153)</f>
        <v>5000</v>
      </c>
    </row>
    <row r="151" spans="1:7" ht="27" customHeight="1">
      <c r="A151" s="21" t="s">
        <v>63</v>
      </c>
      <c r="B151" s="12" t="s">
        <v>87</v>
      </c>
      <c r="C151" s="5">
        <v>7</v>
      </c>
      <c r="D151" s="5">
        <v>1</v>
      </c>
      <c r="E151" s="6">
        <v>1</v>
      </c>
      <c r="F151" s="26"/>
      <c r="G151" s="36">
        <f>SUM(G152)</f>
        <v>4000.1</v>
      </c>
    </row>
    <row r="152" spans="1:7" ht="33" customHeight="1">
      <c r="A152" s="21" t="s">
        <v>49</v>
      </c>
      <c r="B152" s="12" t="s">
        <v>87</v>
      </c>
      <c r="C152" s="5">
        <v>7</v>
      </c>
      <c r="D152" s="5">
        <v>1</v>
      </c>
      <c r="E152" s="6">
        <v>1</v>
      </c>
      <c r="F152" s="26" t="s">
        <v>28</v>
      </c>
      <c r="G152" s="36">
        <v>4000.1</v>
      </c>
    </row>
    <row r="153" spans="1:7" ht="33" customHeight="1">
      <c r="A153" s="49" t="s">
        <v>133</v>
      </c>
      <c r="B153" s="12" t="s">
        <v>87</v>
      </c>
      <c r="C153" s="5">
        <v>7</v>
      </c>
      <c r="D153" s="5">
        <v>1</v>
      </c>
      <c r="E153" s="6">
        <v>19</v>
      </c>
      <c r="F153" s="26"/>
      <c r="G153" s="36">
        <f>SUM(G154)</f>
        <v>999.9</v>
      </c>
    </row>
    <row r="154" spans="1:7" ht="33" customHeight="1">
      <c r="A154" s="21" t="s">
        <v>49</v>
      </c>
      <c r="B154" s="12" t="s">
        <v>87</v>
      </c>
      <c r="C154" s="5">
        <v>7</v>
      </c>
      <c r="D154" s="5">
        <v>1</v>
      </c>
      <c r="E154" s="6">
        <v>19</v>
      </c>
      <c r="F154" s="26" t="s">
        <v>28</v>
      </c>
      <c r="G154" s="36">
        <v>999.9</v>
      </c>
    </row>
    <row r="155" spans="1:7" ht="33" customHeight="1">
      <c r="A155" s="21" t="s">
        <v>90</v>
      </c>
      <c r="B155" s="12" t="s">
        <v>87</v>
      </c>
      <c r="C155" s="5">
        <v>7</v>
      </c>
      <c r="D155" s="5">
        <v>2</v>
      </c>
      <c r="E155" s="6"/>
      <c r="F155" s="26"/>
      <c r="G155" s="36">
        <f>SUM(G156,G158)</f>
        <v>11000</v>
      </c>
    </row>
    <row r="156" spans="1:7" ht="33" customHeight="1">
      <c r="A156" s="21" t="s">
        <v>63</v>
      </c>
      <c r="B156" s="12" t="s">
        <v>87</v>
      </c>
      <c r="C156" s="5">
        <v>7</v>
      </c>
      <c r="D156" s="5">
        <v>2</v>
      </c>
      <c r="E156" s="6">
        <v>1</v>
      </c>
      <c r="F156" s="26"/>
      <c r="G156" s="36">
        <f>SUM(G157)</f>
        <v>8200</v>
      </c>
    </row>
    <row r="157" spans="1:7" ht="30.75" customHeight="1">
      <c r="A157" s="21" t="s">
        <v>91</v>
      </c>
      <c r="B157" s="12" t="s">
        <v>87</v>
      </c>
      <c r="C157" s="5">
        <v>7</v>
      </c>
      <c r="D157" s="5">
        <v>2</v>
      </c>
      <c r="E157" s="6">
        <v>1</v>
      </c>
      <c r="F157" s="26" t="s">
        <v>28</v>
      </c>
      <c r="G157" s="36">
        <v>8200</v>
      </c>
    </row>
    <row r="158" spans="1:14" ht="30.75" customHeight="1">
      <c r="A158" s="49" t="s">
        <v>133</v>
      </c>
      <c r="B158" s="12" t="s">
        <v>87</v>
      </c>
      <c r="C158" s="5">
        <v>7</v>
      </c>
      <c r="D158" s="5">
        <v>2</v>
      </c>
      <c r="E158" s="6">
        <v>19</v>
      </c>
      <c r="F158" s="26"/>
      <c r="G158" s="36">
        <f>SUM(G159)</f>
        <v>2800</v>
      </c>
      <c r="L158" s="53"/>
      <c r="M158" s="53"/>
      <c r="N158" s="54"/>
    </row>
    <row r="159" spans="1:7" ht="30.75" customHeight="1">
      <c r="A159" s="21" t="s">
        <v>92</v>
      </c>
      <c r="B159" s="12" t="s">
        <v>87</v>
      </c>
      <c r="C159" s="5">
        <v>7</v>
      </c>
      <c r="D159" s="5">
        <v>2</v>
      </c>
      <c r="E159" s="6">
        <v>19</v>
      </c>
      <c r="F159" s="26" t="s">
        <v>26</v>
      </c>
      <c r="G159" s="36">
        <v>2800</v>
      </c>
    </row>
    <row r="160" spans="1:7" ht="30.75" customHeight="1">
      <c r="A160" s="13" t="s">
        <v>110</v>
      </c>
      <c r="B160" s="12" t="s">
        <v>87</v>
      </c>
      <c r="C160" s="5">
        <v>7</v>
      </c>
      <c r="D160" s="5">
        <v>9</v>
      </c>
      <c r="E160" s="6"/>
      <c r="F160" s="2"/>
      <c r="G160" s="36">
        <f>SUM(G161)</f>
        <v>600</v>
      </c>
    </row>
    <row r="161" spans="1:7" ht="30.75" customHeight="1">
      <c r="A161" s="21" t="s">
        <v>63</v>
      </c>
      <c r="B161" s="12" t="s">
        <v>87</v>
      </c>
      <c r="C161" s="5">
        <v>7</v>
      </c>
      <c r="D161" s="5">
        <v>9</v>
      </c>
      <c r="E161" s="6">
        <v>1</v>
      </c>
      <c r="F161" s="2"/>
      <c r="G161" s="36">
        <f>SUM(G162)</f>
        <v>600</v>
      </c>
    </row>
    <row r="162" spans="1:7" ht="30.75" customHeight="1">
      <c r="A162" s="13" t="s">
        <v>49</v>
      </c>
      <c r="B162" s="12" t="s">
        <v>87</v>
      </c>
      <c r="C162" s="5">
        <v>7</v>
      </c>
      <c r="D162" s="5">
        <v>9</v>
      </c>
      <c r="E162" s="6">
        <v>1</v>
      </c>
      <c r="F162" s="26" t="s">
        <v>28</v>
      </c>
      <c r="G162" s="36">
        <v>600</v>
      </c>
    </row>
    <row r="163" spans="1:7" ht="30.75" customHeight="1">
      <c r="A163" s="13" t="s">
        <v>111</v>
      </c>
      <c r="B163" s="12" t="s">
        <v>87</v>
      </c>
      <c r="C163" s="5">
        <v>8</v>
      </c>
      <c r="D163" s="5"/>
      <c r="E163" s="6"/>
      <c r="F163" s="26"/>
      <c r="G163" s="36">
        <v>200</v>
      </c>
    </row>
    <row r="164" spans="1:7" ht="30.75" customHeight="1">
      <c r="A164" s="42" t="s">
        <v>153</v>
      </c>
      <c r="B164" s="12" t="s">
        <v>87</v>
      </c>
      <c r="C164" s="5">
        <v>8</v>
      </c>
      <c r="D164" s="3">
        <v>1</v>
      </c>
      <c r="E164" s="6"/>
      <c r="F164" s="26"/>
      <c r="G164" s="36">
        <v>200</v>
      </c>
    </row>
    <row r="165" spans="1:7" ht="30.75" customHeight="1">
      <c r="A165" s="21" t="s">
        <v>63</v>
      </c>
      <c r="B165" s="12" t="s">
        <v>87</v>
      </c>
      <c r="C165" s="5">
        <v>8</v>
      </c>
      <c r="D165" s="3">
        <v>1</v>
      </c>
      <c r="E165" s="6">
        <v>1</v>
      </c>
      <c r="F165" s="26"/>
      <c r="G165" s="36">
        <v>200</v>
      </c>
    </row>
    <row r="166" spans="1:7" ht="30.75" customHeight="1">
      <c r="A166" s="13" t="s">
        <v>93</v>
      </c>
      <c r="B166" s="12" t="s">
        <v>87</v>
      </c>
      <c r="C166" s="5">
        <v>8</v>
      </c>
      <c r="D166" s="3">
        <v>1</v>
      </c>
      <c r="E166" s="6">
        <v>1</v>
      </c>
      <c r="F166" s="26" t="s">
        <v>26</v>
      </c>
      <c r="G166" s="36">
        <v>200</v>
      </c>
    </row>
    <row r="167" spans="1:7" ht="27" customHeight="1">
      <c r="A167" s="13" t="s">
        <v>112</v>
      </c>
      <c r="B167" s="12" t="s">
        <v>87</v>
      </c>
      <c r="C167" s="3">
        <v>11</v>
      </c>
      <c r="D167" s="9"/>
      <c r="E167" s="9"/>
      <c r="F167" s="29"/>
      <c r="G167" s="36">
        <v>400</v>
      </c>
    </row>
    <row r="168" spans="1:7" ht="27" customHeight="1">
      <c r="A168" s="24" t="s">
        <v>113</v>
      </c>
      <c r="B168" s="12" t="s">
        <v>87</v>
      </c>
      <c r="C168" s="3">
        <v>11</v>
      </c>
      <c r="D168" s="3">
        <v>1</v>
      </c>
      <c r="E168" s="9"/>
      <c r="F168" s="29"/>
      <c r="G168" s="36">
        <v>400</v>
      </c>
    </row>
    <row r="169" spans="1:7" ht="31.5" customHeight="1">
      <c r="A169" s="49" t="s">
        <v>133</v>
      </c>
      <c r="B169" s="12" t="s">
        <v>87</v>
      </c>
      <c r="C169" s="3">
        <v>11</v>
      </c>
      <c r="D169" s="3">
        <v>1</v>
      </c>
      <c r="E169" s="6">
        <v>19</v>
      </c>
      <c r="F169" s="29"/>
      <c r="G169" s="36">
        <v>400</v>
      </c>
    </row>
    <row r="170" spans="1:7" ht="45.75" customHeight="1">
      <c r="A170" s="13" t="s">
        <v>13</v>
      </c>
      <c r="B170" s="12" t="s">
        <v>87</v>
      </c>
      <c r="C170" s="3">
        <v>11</v>
      </c>
      <c r="D170" s="3">
        <v>1</v>
      </c>
      <c r="E170" s="6">
        <v>19</v>
      </c>
      <c r="F170" s="29" t="s">
        <v>27</v>
      </c>
      <c r="G170" s="36">
        <v>400</v>
      </c>
    </row>
    <row r="171" spans="1:7" ht="50.25" customHeight="1">
      <c r="A171" s="45" t="s">
        <v>94</v>
      </c>
      <c r="B171" s="10"/>
      <c r="C171" s="3"/>
      <c r="D171" s="3"/>
      <c r="E171" s="6"/>
      <c r="F171" s="29"/>
      <c r="G171" s="37">
        <f>SUM(G172)</f>
        <v>8400</v>
      </c>
    </row>
    <row r="172" spans="1:7" ht="30.75" customHeight="1">
      <c r="A172" s="42" t="s">
        <v>114</v>
      </c>
      <c r="B172" s="12" t="s">
        <v>95</v>
      </c>
      <c r="C172" s="5">
        <v>7</v>
      </c>
      <c r="D172" s="5"/>
      <c r="E172" s="6"/>
      <c r="F172" s="26"/>
      <c r="G172" s="36">
        <f>SUM(G173,G176)</f>
        <v>8400</v>
      </c>
    </row>
    <row r="173" spans="1:7" ht="30.75" customHeight="1">
      <c r="A173" s="42" t="s">
        <v>138</v>
      </c>
      <c r="B173" s="12" t="s">
        <v>95</v>
      </c>
      <c r="C173" s="3">
        <v>7</v>
      </c>
      <c r="D173" s="3">
        <v>1</v>
      </c>
      <c r="E173" s="7"/>
      <c r="F173" s="27"/>
      <c r="G173" s="36">
        <f>SUM(G174)</f>
        <v>5510</v>
      </c>
    </row>
    <row r="174" spans="1:7" ht="30.75" customHeight="1">
      <c r="A174" s="21" t="s">
        <v>63</v>
      </c>
      <c r="B174" s="12" t="s">
        <v>95</v>
      </c>
      <c r="C174" s="5">
        <v>7</v>
      </c>
      <c r="D174" s="5">
        <v>1</v>
      </c>
      <c r="E174" s="6">
        <v>1</v>
      </c>
      <c r="F174" s="26"/>
      <c r="G174" s="36">
        <f>SUM(G175)</f>
        <v>5510</v>
      </c>
    </row>
    <row r="175" spans="1:7" ht="30.75" customHeight="1">
      <c r="A175" s="21" t="s">
        <v>49</v>
      </c>
      <c r="B175" s="12" t="s">
        <v>95</v>
      </c>
      <c r="C175" s="5">
        <v>7</v>
      </c>
      <c r="D175" s="5">
        <v>1</v>
      </c>
      <c r="E175" s="6">
        <v>1</v>
      </c>
      <c r="F175" s="26" t="s">
        <v>28</v>
      </c>
      <c r="G175" s="36">
        <v>5510</v>
      </c>
    </row>
    <row r="176" spans="1:7" ht="30.75" customHeight="1">
      <c r="A176" s="21" t="s">
        <v>151</v>
      </c>
      <c r="B176" s="12" t="s">
        <v>95</v>
      </c>
      <c r="C176" s="3">
        <v>7</v>
      </c>
      <c r="D176" s="5">
        <v>2</v>
      </c>
      <c r="E176" s="6"/>
      <c r="F176" s="26"/>
      <c r="G176" s="36">
        <f>SUM(G177)</f>
        <v>2890</v>
      </c>
    </row>
    <row r="177" spans="1:7" ht="30.75" customHeight="1">
      <c r="A177" s="21" t="s">
        <v>63</v>
      </c>
      <c r="B177" s="12" t="s">
        <v>95</v>
      </c>
      <c r="C177" s="3">
        <v>7</v>
      </c>
      <c r="D177" s="5">
        <v>2</v>
      </c>
      <c r="E177" s="6">
        <v>1</v>
      </c>
      <c r="F177" s="26"/>
      <c r="G177" s="36">
        <f>SUM(G178)</f>
        <v>2890</v>
      </c>
    </row>
    <row r="178" spans="1:7" ht="30.75" customHeight="1">
      <c r="A178" s="21" t="s">
        <v>49</v>
      </c>
      <c r="B178" s="12" t="s">
        <v>95</v>
      </c>
      <c r="C178" s="3">
        <v>7</v>
      </c>
      <c r="D178" s="5">
        <v>2</v>
      </c>
      <c r="E178" s="6">
        <v>1</v>
      </c>
      <c r="F178" s="26" t="s">
        <v>28</v>
      </c>
      <c r="G178" s="36">
        <v>2890</v>
      </c>
    </row>
    <row r="179" spans="1:7" ht="62.25" customHeight="1">
      <c r="A179" s="25" t="s">
        <v>125</v>
      </c>
      <c r="B179" s="12"/>
      <c r="C179" s="5"/>
      <c r="D179" s="5"/>
      <c r="E179" s="6"/>
      <c r="F179" s="26"/>
      <c r="G179" s="37">
        <f>SUM(G180)</f>
        <v>270</v>
      </c>
    </row>
    <row r="180" spans="1:7" ht="30.75" customHeight="1">
      <c r="A180" s="42" t="s">
        <v>96</v>
      </c>
      <c r="B180" s="12" t="s">
        <v>116</v>
      </c>
      <c r="C180" s="5">
        <v>7</v>
      </c>
      <c r="D180" s="5"/>
      <c r="E180" s="6"/>
      <c r="F180" s="26"/>
      <c r="G180" s="36">
        <f>SUM(G181)</f>
        <v>270</v>
      </c>
    </row>
    <row r="181" spans="1:7" ht="30.75" customHeight="1">
      <c r="A181" s="21" t="s">
        <v>97</v>
      </c>
      <c r="B181" s="12" t="s">
        <v>116</v>
      </c>
      <c r="C181" s="5">
        <v>7</v>
      </c>
      <c r="D181" s="5">
        <v>2</v>
      </c>
      <c r="E181" s="6"/>
      <c r="F181" s="26"/>
      <c r="G181" s="36">
        <f>SUM(G182)</f>
        <v>270</v>
      </c>
    </row>
    <row r="182" spans="1:7" ht="30.75" customHeight="1">
      <c r="A182" s="21" t="s">
        <v>9</v>
      </c>
      <c r="B182" s="12" t="s">
        <v>116</v>
      </c>
      <c r="C182" s="5">
        <v>7</v>
      </c>
      <c r="D182" s="5">
        <v>2</v>
      </c>
      <c r="E182" s="6">
        <v>500</v>
      </c>
      <c r="F182" s="2"/>
      <c r="G182" s="36">
        <f>SUM(G183)</f>
        <v>270</v>
      </c>
    </row>
    <row r="183" spans="1:7" ht="30.75" customHeight="1">
      <c r="A183" s="21" t="s">
        <v>99</v>
      </c>
      <c r="B183" s="12" t="s">
        <v>116</v>
      </c>
      <c r="C183" s="5">
        <v>7</v>
      </c>
      <c r="D183" s="5">
        <v>2</v>
      </c>
      <c r="E183" s="6">
        <v>500</v>
      </c>
      <c r="F183" s="26" t="s">
        <v>26</v>
      </c>
      <c r="G183" s="36">
        <v>270</v>
      </c>
    </row>
    <row r="184" spans="1:7" ht="48" customHeight="1">
      <c r="A184" s="25" t="s">
        <v>147</v>
      </c>
      <c r="B184" s="12"/>
      <c r="C184" s="5"/>
      <c r="D184" s="5"/>
      <c r="E184" s="6"/>
      <c r="F184" s="2"/>
      <c r="G184" s="37">
        <f>SUM(G185)</f>
        <v>46999.1</v>
      </c>
    </row>
    <row r="185" spans="1:7" ht="30.75" customHeight="1">
      <c r="A185" s="21" t="s">
        <v>143</v>
      </c>
      <c r="B185" s="12" t="s">
        <v>141</v>
      </c>
      <c r="C185" s="5">
        <v>5</v>
      </c>
      <c r="D185" s="5"/>
      <c r="E185" s="6"/>
      <c r="F185" s="2"/>
      <c r="G185" s="36">
        <f>SUM(G186)</f>
        <v>46999.1</v>
      </c>
    </row>
    <row r="186" spans="1:7" ht="30.75" customHeight="1">
      <c r="A186" s="21" t="s">
        <v>142</v>
      </c>
      <c r="B186" s="12" t="s">
        <v>141</v>
      </c>
      <c r="C186" s="5">
        <v>5</v>
      </c>
      <c r="D186" s="5">
        <v>3</v>
      </c>
      <c r="E186" s="6"/>
      <c r="F186" s="2"/>
      <c r="G186" s="36">
        <f>SUM(G187)</f>
        <v>46999.1</v>
      </c>
    </row>
    <row r="187" spans="1:7" ht="30.75" customHeight="1">
      <c r="A187" s="21" t="s">
        <v>9</v>
      </c>
      <c r="B187" s="12" t="s">
        <v>141</v>
      </c>
      <c r="C187" s="5">
        <v>5</v>
      </c>
      <c r="D187" s="5">
        <v>3</v>
      </c>
      <c r="E187" s="6">
        <v>500</v>
      </c>
      <c r="F187" s="2"/>
      <c r="G187" s="36">
        <f>SUM(G188)</f>
        <v>46999.1</v>
      </c>
    </row>
    <row r="188" spans="1:7" ht="30.75" customHeight="1">
      <c r="A188" s="21" t="s">
        <v>32</v>
      </c>
      <c r="B188" s="12" t="s">
        <v>141</v>
      </c>
      <c r="C188" s="5">
        <v>5</v>
      </c>
      <c r="D188" s="5">
        <v>3</v>
      </c>
      <c r="E188" s="6">
        <v>500</v>
      </c>
      <c r="F188" s="26" t="s">
        <v>31</v>
      </c>
      <c r="G188" s="36">
        <v>46999.1</v>
      </c>
    </row>
    <row r="189" spans="1:7" ht="30.75" customHeight="1">
      <c r="A189" s="25" t="s">
        <v>144</v>
      </c>
      <c r="B189" s="12"/>
      <c r="C189" s="5"/>
      <c r="D189" s="5"/>
      <c r="E189" s="6"/>
      <c r="F189" s="26"/>
      <c r="G189" s="37">
        <f>SUM(G190)</f>
        <v>11000</v>
      </c>
    </row>
    <row r="190" spans="1:7" ht="30.75" customHeight="1">
      <c r="A190" s="40" t="s">
        <v>145</v>
      </c>
      <c r="B190" s="38" t="s">
        <v>146</v>
      </c>
      <c r="C190" s="29" t="s">
        <v>40</v>
      </c>
      <c r="D190" s="29"/>
      <c r="E190" s="29"/>
      <c r="F190" s="29"/>
      <c r="G190" s="36">
        <f>SUM(G191)</f>
        <v>11000</v>
      </c>
    </row>
    <row r="191" spans="1:7" ht="48.75" customHeight="1">
      <c r="A191" s="40" t="s">
        <v>44</v>
      </c>
      <c r="B191" s="38" t="s">
        <v>146</v>
      </c>
      <c r="C191" s="29" t="s">
        <v>40</v>
      </c>
      <c r="D191" s="29" t="s">
        <v>43</v>
      </c>
      <c r="E191" s="29"/>
      <c r="F191" s="29"/>
      <c r="G191" s="36">
        <f>SUM(G192)</f>
        <v>11000</v>
      </c>
    </row>
    <row r="192" spans="1:7" ht="30.75" customHeight="1">
      <c r="A192" s="21" t="s">
        <v>9</v>
      </c>
      <c r="B192" s="38" t="s">
        <v>146</v>
      </c>
      <c r="C192" s="29" t="s">
        <v>40</v>
      </c>
      <c r="D192" s="29" t="s">
        <v>43</v>
      </c>
      <c r="E192" s="29" t="s">
        <v>23</v>
      </c>
      <c r="F192" s="29"/>
      <c r="G192" s="36">
        <f>SUM(G193)</f>
        <v>11000</v>
      </c>
    </row>
    <row r="193" spans="1:7" ht="30.75" customHeight="1">
      <c r="A193" s="39" t="s">
        <v>32</v>
      </c>
      <c r="B193" s="38" t="s">
        <v>146</v>
      </c>
      <c r="C193" s="29" t="s">
        <v>40</v>
      </c>
      <c r="D193" s="29" t="s">
        <v>43</v>
      </c>
      <c r="E193" s="29" t="s">
        <v>23</v>
      </c>
      <c r="F193" s="29" t="s">
        <v>31</v>
      </c>
      <c r="G193" s="36">
        <v>11000</v>
      </c>
    </row>
    <row r="194" spans="1:7" ht="35.25" customHeight="1">
      <c r="A194" s="25" t="s">
        <v>14</v>
      </c>
      <c r="B194" s="38"/>
      <c r="C194" s="38"/>
      <c r="D194" s="38"/>
      <c r="E194" s="38"/>
      <c r="F194" s="38"/>
      <c r="G194" s="37">
        <f>SUM(G18,G23,G29,G45,G54,G63,G70,G79,G84,G89,G94,G125,G148,G171,G179,G184,G189)</f>
        <v>318406</v>
      </c>
    </row>
    <row r="195" spans="1:7" ht="12">
      <c r="A195" s="1"/>
      <c r="B195" s="1"/>
      <c r="C195" s="1"/>
      <c r="D195" s="1"/>
      <c r="E195" s="1"/>
      <c r="F195" s="1"/>
      <c r="G195" s="43" t="s">
        <v>136</v>
      </c>
    </row>
    <row r="196" spans="1:7" ht="12">
      <c r="A196" s="1"/>
      <c r="B196" s="1"/>
      <c r="C196" s="1"/>
      <c r="D196" s="1"/>
      <c r="E196" s="1"/>
      <c r="F196" s="1"/>
      <c r="G196" s="1"/>
    </row>
    <row r="197" spans="1:7" ht="12">
      <c r="A197" s="1"/>
      <c r="B197" s="1"/>
      <c r="C197" s="1"/>
      <c r="D197" s="1"/>
      <c r="E197" s="1"/>
      <c r="F197" s="1"/>
      <c r="G197" s="1"/>
    </row>
  </sheetData>
  <sheetProtection/>
  <mergeCells count="15">
    <mergeCell ref="A16:G16"/>
    <mergeCell ref="A15:G15"/>
    <mergeCell ref="D9:G9"/>
    <mergeCell ref="D4:G4"/>
    <mergeCell ref="D5:G5"/>
    <mergeCell ref="D13:G13"/>
    <mergeCell ref="D14:G14"/>
    <mergeCell ref="D8:G8"/>
    <mergeCell ref="D6:G6"/>
    <mergeCell ref="D7:G7"/>
    <mergeCell ref="D11:G11"/>
    <mergeCell ref="D3:G3"/>
    <mergeCell ref="D12:G12"/>
    <mergeCell ref="D1:G1"/>
    <mergeCell ref="D2:G2"/>
  </mergeCells>
  <printOptions/>
  <pageMargins left="0.7874015748031497" right="0.3937007874015748" top="0.7874015748031497" bottom="0.7874015748031497" header="0.5118110236220472" footer="0.5118110236220472"/>
  <pageSetup fitToHeight="2" horizontalDpi="600" verticalDpi="600" orientation="portrait" paperSize="9" scale="9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mfmo</dc:creator>
  <cp:keywords/>
  <dc:description/>
  <cp:lastModifiedBy>user</cp:lastModifiedBy>
  <cp:lastPrinted>2012-03-01T07:31:40Z</cp:lastPrinted>
  <dcterms:created xsi:type="dcterms:W3CDTF">2005-12-16T11:05:08Z</dcterms:created>
  <dcterms:modified xsi:type="dcterms:W3CDTF">2012-03-01T07:34:06Z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