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'Лист3'!$5:$6</definedName>
    <definedName name="_xlnm.Print_Area" localSheetId="2">'Лист3'!$A$1:$I$87</definedName>
  </definedNames>
  <calcPr fullCalcOnLoad="1" fullPrecision="0"/>
</workbook>
</file>

<file path=xl/sharedStrings.xml><?xml version="1.0" encoding="utf-8"?>
<sst xmlns="http://schemas.openxmlformats.org/spreadsheetml/2006/main" count="143" uniqueCount="91">
  <si>
    <t>ПЕРЕЧЕНЬ</t>
  </si>
  <si>
    <t>№п/п</t>
  </si>
  <si>
    <t>Наименование разделов и объектов (виды работ)</t>
  </si>
  <si>
    <t>Планируемые результаты выполнения работ ( в соотв.ед.)</t>
  </si>
  <si>
    <t>Годы строительства</t>
  </si>
  <si>
    <t>Предельный объем средств на осуществление бюджетных инвестиций, в том числе по годам, в ценах соответствующих лет (тыс.руб.)</t>
  </si>
  <si>
    <t>2010 год</t>
  </si>
  <si>
    <t>2011 год</t>
  </si>
  <si>
    <t>Бюджетные инвестиции, всего</t>
  </si>
  <si>
    <t>в том числе:</t>
  </si>
  <si>
    <t>Газопровод высокого давления к котельной №1, ул.Комсомольская</t>
  </si>
  <si>
    <t>Универсальный физкультурно-оздоровительный комплекс "Дворец спорта"</t>
  </si>
  <si>
    <t>Благоустройство площади на въезде в г.Реутов, ул.Победы,ДК "Мир"</t>
  </si>
  <si>
    <t>Реконструкция муниципальных детских дошкольных образовательных учреждений №№3,15,17 (ул.Комсомольская, ул.Октября)</t>
  </si>
  <si>
    <t>Проектно-изыскательские работы (экспертиза проекта)</t>
  </si>
  <si>
    <t>Проектно-изыскательские работы (рабочий проект)</t>
  </si>
  <si>
    <t>Из общего объема средств на осуществление бюджетных инвестиций расходы на страхование объектов строительства и ответственности за причинение при осуществлении строительства вред третьим лицам</t>
  </si>
  <si>
    <t>Молодежный культурно-досуговый центр, ул.Победы,д.6</t>
  </si>
  <si>
    <t>Комплекс сортировки твердых бытовых отходов, Северный пр.</t>
  </si>
  <si>
    <t>Всего с НДС</t>
  </si>
  <si>
    <t>Распределение газа</t>
  </si>
  <si>
    <t>Образование,культура</t>
  </si>
  <si>
    <t>Объекты жилищно-комунального хозяйства</t>
  </si>
  <si>
    <t>Здравохранение, спорт, социальные услуги</t>
  </si>
  <si>
    <t>Благоустройство</t>
  </si>
  <si>
    <t>в том числе расходы на страхование</t>
  </si>
  <si>
    <t>Реконструкция стадиона "Старт" (строительство трибун, монтаж освещения на территории футбольного поля и устройство дренажа на стадионе)</t>
  </si>
  <si>
    <t>Затраты на паспортизацию объекта</t>
  </si>
  <si>
    <t>0,95 га</t>
  </si>
  <si>
    <t>Врезка -2шт.</t>
  </si>
  <si>
    <t>220 мест</t>
  </si>
  <si>
    <t>Пристройка к зданию - 3 шт.</t>
  </si>
  <si>
    <t>100 тыс.тонн/год</t>
  </si>
  <si>
    <t>трибуны на 2500 мест,залы для тренировки, медцентр, 18000м2.</t>
  </si>
  <si>
    <t>трибуны на 4500 мест, 14968 м2 застройка.</t>
  </si>
  <si>
    <t>Проектно-изыскательские работы (дополнительная экспертиза проекта)</t>
  </si>
  <si>
    <t>исп.Гончаренко</t>
  </si>
  <si>
    <t>2012 год</t>
  </si>
  <si>
    <t>2010-2011</t>
  </si>
  <si>
    <t>2010-2012</t>
  </si>
  <si>
    <t>* В перечень объектов могут вноситься изменения в разрезе отраслей, объектов, объемов капитальных вложений.</t>
  </si>
  <si>
    <t>объектов капитального строительства и реконструкции муниципальной собственности городского округа Реутов, финансирование которых планируется из Федерального бюджета, бюджета Московской области и средств местного бюджета для формирования целевой программы.</t>
  </si>
  <si>
    <t xml:space="preserve"> кино-концертный зал на 443 мест, 2899 м2.</t>
  </si>
  <si>
    <t>Источники финансирования</t>
  </si>
  <si>
    <t>бюджет Московской области</t>
  </si>
  <si>
    <t>Местный бюджет</t>
  </si>
  <si>
    <t>Федеральный бюджет (Наукоград)</t>
  </si>
  <si>
    <t>Всего:</t>
  </si>
  <si>
    <t>ИЗМЕНЕНИЯ, ВНЕСЕННЫЕ В</t>
  </si>
  <si>
    <t>в т.ч.</t>
  </si>
  <si>
    <t>ФБ</t>
  </si>
  <si>
    <t>МО</t>
  </si>
  <si>
    <t>МБ</t>
  </si>
  <si>
    <t>Строительно-монтажные работы</t>
  </si>
  <si>
    <t>Заместитель Руководителя Администрации               Покамин В.М.</t>
  </si>
  <si>
    <t>Проектно-изыскательские работы (корр.рабочий проект)</t>
  </si>
  <si>
    <t>Разрешение на увеличение потребляемой электроэнергии (выкуп)</t>
  </si>
  <si>
    <t>детский сад на 220 мест с бассейном. Московская область, г.Реутов, мкр 9А</t>
  </si>
  <si>
    <t>Строительно-монтажные работы (в т.ч. работы по выполнению технических условий, паспортизации объекта, кадастрового учета)</t>
  </si>
  <si>
    <t>Переключение газопровода среднего давления Р=0,3 МПа в связи с реконструкцией дороги по ул. Октября</t>
  </si>
  <si>
    <t>207 м.п.</t>
  </si>
  <si>
    <t xml:space="preserve">Реконструкция объектов электроснабжения  и наружного освещения города </t>
  </si>
  <si>
    <t>ТП- 5 шт., кабель н/в, провод - 1,474 км., опоры освещения - 45 шт.</t>
  </si>
  <si>
    <t>Реконструкция н/в кабельных линий</t>
  </si>
  <si>
    <t>Реконтсрукция опор освещения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</si>
  <si>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</si>
  <si>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</si>
  <si>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</si>
  <si>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</si>
  <si>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</si>
  <si>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</si>
  <si>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</si>
  <si>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</si>
  <si>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</si>
  <si>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5.1</t>
  </si>
  <si>
    <t>5.2</t>
  </si>
  <si>
    <t>125 мест, 1879м2</t>
  </si>
  <si>
    <t>Расходы на страхование</t>
  </si>
  <si>
    <t>2.4</t>
  </si>
  <si>
    <t>250 мест</t>
  </si>
  <si>
    <t>Проектно-изыскательские работы (экология)</t>
  </si>
  <si>
    <t>Проектно-изыскательские работы (геология)</t>
  </si>
  <si>
    <t>Дошкольное образовательное учреждение на 125 мест с бассейном. Московская область, г.Реутов, мкр 4, пр.Мира</t>
  </si>
  <si>
    <t xml:space="preserve">Дошкольное образовательное учреждение на 250 мест с бассейном. Московская область, г.Реутов, мкр.10А
</t>
  </si>
  <si>
    <t>2.5</t>
  </si>
  <si>
    <t>115 мест</t>
  </si>
  <si>
    <t>Реконструкция с пристройкой реутовского детского дома для детей сирот по ул.Гагарина, д.8</t>
  </si>
  <si>
    <t>2.6</t>
  </si>
  <si>
    <t>Реконструкция с пристройкой школы искусств (детский музыкальный театр) по ул.Южной, д.17</t>
  </si>
  <si>
    <t>Строительно-монтажные работы ( в т.ч. технический надзор)</t>
  </si>
  <si>
    <t>Утверждены  Постановлением  Руководителя Администрации города Реутов                                                                                                                                                                                    от 29.05.2012 г. № 355-ПА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</si>
</sst>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[$-FC19]d\ mmmm\ yyyy\ &quot;г.&quot;"/>
    <numFmt numFmtId="183" formatCode="0.0"/>
    <numFmt numFmtId="184" formatCode="#,##0.0_р_."/>
    <numFmt numFmtId="185" formatCode="0000"/>
    <numFmt numFmtId="186" formatCode="0.0E+00"/>
    <numFmt numFmtId="187" formatCode="#,##0.0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left" vertical="justify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181" fontId="3" fillId="0" borderId="0" xfId="0" applyNumberFormat="1" applyFont="1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187" fontId="5" fillId="24" borderId="10" xfId="0" applyNumberFormat="1" applyFont="1" applyFill="1" applyBorder="1" applyAlignment="1">
      <alignment horizontal="center" vertical="center" wrapText="1"/>
    </xf>
    <xf numFmtId="187" fontId="5" fillId="24" borderId="14" xfId="0" applyNumberFormat="1" applyFont="1" applyFill="1" applyBorder="1" applyAlignment="1">
      <alignment horizontal="center" vertical="center" wrapText="1"/>
    </xf>
    <xf numFmtId="187" fontId="3" fillId="24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87" fontId="6" fillId="24" borderId="17" xfId="0" applyNumberFormat="1" applyFont="1" applyFill="1" applyBorder="1" applyAlignment="1">
      <alignment horizontal="center" vertical="center" wrapText="1"/>
    </xf>
    <xf numFmtId="187" fontId="6" fillId="24" borderId="18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87" fontId="3" fillId="0" borderId="17" xfId="0" applyNumberFormat="1" applyFont="1" applyBorder="1" applyAlignment="1">
      <alignment horizontal="center" vertical="center" wrapText="1"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24" borderId="1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87" fontId="3" fillId="24" borderId="19" xfId="0" applyNumberFormat="1" applyFont="1" applyFill="1" applyBorder="1" applyAlignment="1">
      <alignment horizontal="center" vertical="center" textRotation="90" wrapText="1"/>
    </xf>
    <xf numFmtId="187" fontId="6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87" fontId="3" fillId="0" borderId="20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187" fontId="3" fillId="24" borderId="2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183" fontId="3" fillId="0" borderId="16" xfId="0" applyNumberFormat="1" applyFont="1" applyBorder="1" applyAlignment="1">
      <alignment horizontal="center" vertical="center" readingOrder="1"/>
    </xf>
    <xf numFmtId="187" fontId="3" fillId="24" borderId="18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183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87" fontId="3" fillId="0" borderId="18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87" fontId="3" fillId="0" borderId="20" xfId="0" applyNumberFormat="1" applyFont="1" applyBorder="1" applyAlignment="1">
      <alignment horizontal="center" vertical="center" wrapText="1"/>
    </xf>
    <xf numFmtId="187" fontId="5" fillId="0" borderId="20" xfId="0" applyNumberFormat="1" applyFont="1" applyFill="1" applyBorder="1" applyAlignment="1">
      <alignment horizontal="center" vertical="center" wrapText="1"/>
    </xf>
    <xf numFmtId="187" fontId="5" fillId="0" borderId="18" xfId="0" applyNumberFormat="1" applyFont="1" applyFill="1" applyBorder="1" applyAlignment="1">
      <alignment horizontal="center" vertical="center" wrapText="1"/>
    </xf>
    <xf numFmtId="187" fontId="6" fillId="24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center" vertical="center" wrapText="1"/>
    </xf>
    <xf numFmtId="187" fontId="3" fillId="0" borderId="2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87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7" fontId="3" fillId="24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187" fontId="5" fillId="24" borderId="20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  <xf numFmtId="187" fontId="3" fillId="24" borderId="24" xfId="0" applyNumberFormat="1" applyFont="1" applyFill="1" applyBorder="1" applyAlignment="1">
      <alignment horizontal="center" vertical="center" wrapText="1"/>
    </xf>
    <xf numFmtId="187" fontId="6" fillId="0" borderId="20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181" fontId="3" fillId="24" borderId="20" xfId="0" applyNumberFormat="1" applyFont="1" applyFill="1" applyBorder="1" applyAlignment="1">
      <alignment horizontal="center" vertical="center" wrapText="1"/>
    </xf>
    <xf numFmtId="187" fontId="5" fillId="24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87" fontId="3" fillId="0" borderId="19" xfId="0" applyNumberFormat="1" applyFont="1" applyBorder="1" applyAlignment="1">
      <alignment/>
    </xf>
    <xf numFmtId="187" fontId="3" fillId="24" borderId="19" xfId="0" applyNumberFormat="1" applyFont="1" applyFill="1" applyBorder="1" applyAlignment="1">
      <alignment horizontal="center" vertical="center" wrapText="1"/>
    </xf>
    <xf numFmtId="181" fontId="4" fillId="0" borderId="20" xfId="0" applyNumberFormat="1" applyFont="1" applyBorder="1" applyAlignment="1">
      <alignment horizontal="left" vertical="center" wrapText="1"/>
    </xf>
    <xf numFmtId="187" fontId="3" fillId="0" borderId="20" xfId="0" applyNumberFormat="1" applyFont="1" applyBorder="1" applyAlignment="1">
      <alignment/>
    </xf>
    <xf numFmtId="0" fontId="3" fillId="24" borderId="26" xfId="0" applyFont="1" applyFill="1" applyBorder="1" applyAlignment="1">
      <alignment/>
    </xf>
    <xf numFmtId="187" fontId="3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181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181" fontId="3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1" fontId="3" fillId="0" borderId="29" xfId="0" applyNumberFormat="1" applyFont="1" applyFill="1" applyBorder="1" applyAlignment="1">
      <alignment horizontal="center" vertical="center" wrapText="1"/>
    </xf>
    <xf numFmtId="187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18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87" fontId="5" fillId="24" borderId="31" xfId="0" applyNumberFormat="1" applyFont="1" applyFill="1" applyBorder="1" applyAlignment="1">
      <alignment horizontal="center" vertical="center" wrapText="1"/>
    </xf>
    <xf numFmtId="187" fontId="5" fillId="24" borderId="32" xfId="0" applyNumberFormat="1" applyFont="1" applyFill="1" applyBorder="1" applyAlignment="1">
      <alignment horizontal="center" vertical="center" wrapText="1"/>
    </xf>
    <xf numFmtId="187" fontId="5" fillId="24" borderId="33" xfId="0" applyNumberFormat="1" applyFont="1" applyFill="1" applyBorder="1" applyAlignment="1">
      <alignment horizontal="center" vertical="center" wrapText="1"/>
    </xf>
    <xf numFmtId="187" fontId="5" fillId="0" borderId="34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187" fontId="3" fillId="24" borderId="0" xfId="0" applyNumberFormat="1" applyFont="1" applyFill="1" applyBorder="1" applyAlignment="1">
      <alignment horizontal="left" vertical="justify" wrapText="1"/>
    </xf>
    <xf numFmtId="187" fontId="3" fillId="0" borderId="0" xfId="0" applyNumberFormat="1" applyFont="1" applyFill="1" applyBorder="1" applyAlignment="1">
      <alignment horizontal="left" vertical="justify" wrapText="1"/>
    </xf>
    <xf numFmtId="1" fontId="3" fillId="0" borderId="0" xfId="0" applyNumberFormat="1" applyFont="1" applyBorder="1" applyAlignment="1">
      <alignment horizontal="center" vertical="center" wrapText="1"/>
    </xf>
    <xf numFmtId="187" fontId="3" fillId="0" borderId="20" xfId="0" applyNumberFormat="1" applyFont="1" applyBorder="1" applyAlignment="1">
      <alignment horizontal="center" vertical="justify" wrapText="1"/>
    </xf>
    <xf numFmtId="187" fontId="3" fillId="0" borderId="20" xfId="0" applyNumberFormat="1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187" fontId="3" fillId="0" borderId="2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left" vertical="justify" wrapText="1"/>
    </xf>
    <xf numFmtId="187" fontId="3" fillId="24" borderId="20" xfId="0" applyNumberFormat="1" applyFont="1" applyFill="1" applyBorder="1" applyAlignment="1">
      <alignment horizontal="center" vertical="justify" wrapText="1"/>
    </xf>
    <xf numFmtId="187" fontId="3" fillId="24" borderId="20" xfId="0" applyNumberFormat="1" applyFont="1" applyFill="1" applyBorder="1" applyAlignment="1">
      <alignment horizontal="left" vertical="justify" wrapText="1"/>
    </xf>
    <xf numFmtId="187" fontId="3" fillId="0" borderId="20" xfId="0" applyNumberFormat="1" applyFont="1" applyFill="1" applyBorder="1" applyAlignment="1">
      <alignment horizontal="left" vertical="justify" wrapText="1"/>
    </xf>
    <xf numFmtId="0" fontId="3" fillId="0" borderId="0" xfId="0" applyFont="1" applyAlignment="1">
      <alignment horizontal="center" vertical="center" wrapText="1"/>
    </xf>
    <xf numFmtId="187" fontId="3" fillId="24" borderId="20" xfId="0" applyNumberFormat="1" applyFont="1" applyFill="1" applyBorder="1" applyAlignment="1">
      <alignment horizontal="center" vertical="center" wrapText="1"/>
    </xf>
    <xf numFmtId="187" fontId="3" fillId="24" borderId="23" xfId="0" applyNumberFormat="1" applyFont="1" applyFill="1" applyBorder="1" applyAlignment="1">
      <alignment horizontal="center" vertical="center" wrapText="1"/>
    </xf>
    <xf numFmtId="187" fontId="3" fillId="24" borderId="29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4" borderId="35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3" fillId="24" borderId="21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187" fontId="3" fillId="24" borderId="21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80" zoomScaleNormal="75" zoomScaleSheetLayoutView="80" workbookViewId="0" topLeftCell="B1">
      <selection activeCell="D9" sqref="D9"/>
    </sheetView>
  </sheetViews>
  <sheetFormatPr defaultColWidth="9.140625" defaultRowHeight="12.75"/>
  <cols>
    <col min="1" max="1" width="7.28125" style="0" customWidth="1"/>
    <col min="2" max="2" width="65.57421875" style="0" customWidth="1"/>
    <col min="3" max="3" width="17.140625" style="0" customWidth="1"/>
    <col min="4" max="4" width="16.8515625" style="0" customWidth="1"/>
    <col min="5" max="5" width="13.57421875" style="0" customWidth="1"/>
    <col min="6" max="6" width="12.28125" style="0" customWidth="1"/>
    <col min="7" max="7" width="11.7109375" style="0" customWidth="1"/>
    <col min="8" max="8" width="16.28125" style="0" customWidth="1"/>
    <col min="9" max="9" width="20.28125" style="0" customWidth="1"/>
    <col min="10" max="10" width="10.421875" style="0" bestFit="1" customWidth="1"/>
  </cols>
  <sheetData>
    <row r="1" spans="1:9" ht="58.5" customHeight="1">
      <c r="A1" s="15"/>
      <c r="B1" s="16"/>
      <c r="C1" s="17"/>
      <c r="D1" s="17"/>
      <c r="E1" s="17"/>
      <c r="F1" s="141" t="s">
        <v>90</v>
      </c>
      <c r="G1" s="142"/>
      <c r="H1" s="142"/>
      <c r="I1" s="142"/>
    </row>
    <row r="2" spans="1:9" ht="15.75">
      <c r="A2" s="15"/>
      <c r="B2" s="140" t="s">
        <v>48</v>
      </c>
      <c r="C2" s="140"/>
      <c r="D2" s="140"/>
      <c r="E2" s="140"/>
      <c r="F2" s="140"/>
      <c r="G2" s="140"/>
      <c r="H2" s="140"/>
      <c r="I2" s="15"/>
    </row>
    <row r="3" spans="1:9" ht="15.75">
      <c r="A3" s="140" t="s">
        <v>0</v>
      </c>
      <c r="B3" s="140"/>
      <c r="C3" s="140"/>
      <c r="D3" s="140"/>
      <c r="E3" s="140"/>
      <c r="F3" s="140"/>
      <c r="G3" s="140"/>
      <c r="H3" s="140"/>
      <c r="I3" s="18"/>
    </row>
    <row r="4" spans="1:14" ht="52.5" customHeight="1" thickBot="1">
      <c r="A4" s="145" t="s">
        <v>41</v>
      </c>
      <c r="B4" s="146"/>
      <c r="C4" s="146"/>
      <c r="D4" s="146"/>
      <c r="E4" s="146"/>
      <c r="F4" s="146"/>
      <c r="G4" s="146"/>
      <c r="H4" s="146"/>
      <c r="I4" s="19"/>
      <c r="J4" s="1"/>
      <c r="K4" s="1"/>
      <c r="L4" s="1"/>
      <c r="M4" s="1"/>
      <c r="N4" s="1"/>
    </row>
    <row r="5" spans="1:16" ht="54.75" customHeight="1" thickBot="1">
      <c r="A5" s="134" t="s">
        <v>1</v>
      </c>
      <c r="B5" s="134" t="s">
        <v>2</v>
      </c>
      <c r="C5" s="134" t="s">
        <v>3</v>
      </c>
      <c r="D5" s="134" t="s">
        <v>4</v>
      </c>
      <c r="E5" s="136" t="s">
        <v>5</v>
      </c>
      <c r="F5" s="137"/>
      <c r="G5" s="137"/>
      <c r="H5" s="137"/>
      <c r="I5" s="143" t="s">
        <v>43</v>
      </c>
      <c r="J5" s="1"/>
      <c r="K5" s="1"/>
      <c r="L5" s="1"/>
      <c r="M5" s="1"/>
      <c r="N5" s="1"/>
      <c r="O5" s="1"/>
      <c r="P5" s="1"/>
    </row>
    <row r="6" spans="1:16" ht="36.75" customHeight="1" thickBot="1">
      <c r="A6" s="135"/>
      <c r="B6" s="135"/>
      <c r="C6" s="135"/>
      <c r="D6" s="135"/>
      <c r="E6" s="21" t="s">
        <v>19</v>
      </c>
      <c r="F6" s="21" t="s">
        <v>6</v>
      </c>
      <c r="G6" s="21" t="s">
        <v>7</v>
      </c>
      <c r="H6" s="20" t="s">
        <v>37</v>
      </c>
      <c r="I6" s="144"/>
      <c r="J6" s="1"/>
      <c r="K6" s="1"/>
      <c r="L6" s="1"/>
      <c r="M6" s="1"/>
      <c r="N6" s="1"/>
      <c r="O6" s="1"/>
      <c r="P6" s="1"/>
    </row>
    <row r="7" spans="1:16" ht="27" customHeight="1">
      <c r="A7" s="22"/>
      <c r="B7" s="14" t="s">
        <v>8</v>
      </c>
      <c r="C7" s="23"/>
      <c r="D7" s="24"/>
      <c r="E7" s="25">
        <f>E9+E18+E46+E52+E70</f>
        <v>472199.1</v>
      </c>
      <c r="F7" s="25">
        <f>F18+F52+F46</f>
        <v>61139</v>
      </c>
      <c r="G7" s="25">
        <f>G18+G52</f>
        <v>160888.3</v>
      </c>
      <c r="H7" s="26">
        <f>H9+H18+H46+H52+H70</f>
        <v>250171.8</v>
      </c>
      <c r="I7" s="27"/>
      <c r="J7" s="1"/>
      <c r="K7" s="1"/>
      <c r="L7" s="1"/>
      <c r="M7" s="1"/>
      <c r="N7" s="1"/>
      <c r="O7" s="1"/>
      <c r="P7" s="1"/>
    </row>
    <row r="8" spans="1:16" ht="60" customHeight="1">
      <c r="A8" s="28"/>
      <c r="B8" s="29" t="s">
        <v>16</v>
      </c>
      <c r="C8" s="30"/>
      <c r="D8" s="30"/>
      <c r="E8" s="31">
        <f>E10+E19+E47+E53</f>
        <v>22367.5</v>
      </c>
      <c r="F8" s="31"/>
      <c r="G8" s="31"/>
      <c r="H8" s="32">
        <f>H10+H19+H47+H53</f>
        <v>22367.5</v>
      </c>
      <c r="I8" s="33"/>
      <c r="J8" s="1"/>
      <c r="K8" s="1"/>
      <c r="L8" s="1"/>
      <c r="M8" s="1"/>
      <c r="N8" s="1"/>
      <c r="O8" s="1"/>
      <c r="P8" s="1"/>
    </row>
    <row r="9" spans="1:16" ht="22.5" customHeight="1">
      <c r="A9" s="34">
        <v>1</v>
      </c>
      <c r="B9" s="35" t="s">
        <v>20</v>
      </c>
      <c r="C9" s="36"/>
      <c r="D9" s="30"/>
      <c r="E9" s="37">
        <f>E11+E15</f>
        <v>293</v>
      </c>
      <c r="F9" s="38"/>
      <c r="G9" s="39"/>
      <c r="H9" s="38">
        <f>H11+H15</f>
        <v>293</v>
      </c>
      <c r="I9" s="40"/>
      <c r="J9" s="1"/>
      <c r="K9" s="1"/>
      <c r="L9" s="1"/>
      <c r="M9" s="1"/>
      <c r="N9" s="1"/>
      <c r="O9" s="1"/>
      <c r="P9" s="1"/>
    </row>
    <row r="10" spans="1:16" ht="22.5" customHeight="1">
      <c r="A10" s="34"/>
      <c r="B10" s="29" t="s">
        <v>25</v>
      </c>
      <c r="C10" s="30"/>
      <c r="D10" s="30"/>
      <c r="E10" s="41">
        <f>E14+E17</f>
        <v>161</v>
      </c>
      <c r="F10" s="31"/>
      <c r="G10" s="39"/>
      <c r="H10" s="31">
        <f>H14+H17</f>
        <v>161</v>
      </c>
      <c r="I10" s="33"/>
      <c r="J10" s="1"/>
      <c r="K10" s="1"/>
      <c r="L10" s="1"/>
      <c r="M10" s="1"/>
      <c r="N10" s="1"/>
      <c r="O10" s="1"/>
      <c r="P10" s="1"/>
    </row>
    <row r="11" spans="1:16" ht="31.5" customHeight="1">
      <c r="A11" s="42" t="s">
        <v>65</v>
      </c>
      <c r="B11" s="43" t="s">
        <v>10</v>
      </c>
      <c r="C11" s="44" t="s">
        <v>29</v>
      </c>
      <c r="D11" s="44">
        <v>2011</v>
      </c>
      <c r="E11" s="45">
        <v>150</v>
      </c>
      <c r="F11" s="46"/>
      <c r="G11" s="47"/>
      <c r="H11" s="48">
        <v>150</v>
      </c>
      <c r="I11" s="49"/>
      <c r="J11" s="1"/>
      <c r="K11" s="1"/>
      <c r="L11" s="1"/>
      <c r="M11" s="1"/>
      <c r="N11" s="1"/>
      <c r="O11" s="1"/>
      <c r="P11" s="1"/>
    </row>
    <row r="12" spans="1:16" ht="13.5" customHeight="1">
      <c r="A12" s="50"/>
      <c r="B12" s="44" t="s">
        <v>9</v>
      </c>
      <c r="C12" s="44"/>
      <c r="D12" s="44"/>
      <c r="E12" s="45"/>
      <c r="F12" s="46"/>
      <c r="G12" s="48"/>
      <c r="H12" s="51"/>
      <c r="I12" s="52"/>
      <c r="J12" s="1"/>
      <c r="K12" s="1"/>
      <c r="L12" s="1"/>
      <c r="M12" s="1"/>
      <c r="N12" s="1"/>
      <c r="O12" s="1"/>
      <c r="P12" s="1"/>
    </row>
    <row r="13" spans="1:16" ht="47.25" customHeight="1">
      <c r="A13" s="50"/>
      <c r="B13" s="44" t="s">
        <v>53</v>
      </c>
      <c r="C13" s="44"/>
      <c r="D13" s="44"/>
      <c r="E13" s="45">
        <f>E11-E14</f>
        <v>132</v>
      </c>
      <c r="F13" s="46"/>
      <c r="G13" s="48"/>
      <c r="H13" s="51">
        <f>H11-H14</f>
        <v>132</v>
      </c>
      <c r="I13" s="53" t="s">
        <v>44</v>
      </c>
      <c r="J13" s="1"/>
      <c r="K13" s="1"/>
      <c r="L13" s="1"/>
      <c r="M13" s="1"/>
      <c r="N13" s="1"/>
      <c r="O13" s="1"/>
      <c r="P13" s="1"/>
    </row>
    <row r="14" spans="1:16" ht="19.5" customHeight="1">
      <c r="A14" s="54"/>
      <c r="B14" s="44" t="s">
        <v>77</v>
      </c>
      <c r="C14" s="44"/>
      <c r="D14" s="44"/>
      <c r="E14" s="45">
        <v>18</v>
      </c>
      <c r="F14" s="46"/>
      <c r="G14" s="39"/>
      <c r="H14" s="45">
        <v>18</v>
      </c>
      <c r="I14" s="52" t="s">
        <v>45</v>
      </c>
      <c r="J14" s="1"/>
      <c r="K14" s="1"/>
      <c r="L14" s="1"/>
      <c r="M14" s="1"/>
      <c r="N14" s="1"/>
      <c r="O14" s="1"/>
      <c r="P14" s="1"/>
    </row>
    <row r="15" spans="1:16" ht="28.5" customHeight="1">
      <c r="A15" s="42" t="s">
        <v>66</v>
      </c>
      <c r="B15" s="43" t="s">
        <v>59</v>
      </c>
      <c r="C15" s="44" t="s">
        <v>60</v>
      </c>
      <c r="D15" s="44">
        <v>2011</v>
      </c>
      <c r="E15" s="45">
        <f>H15</f>
        <v>143</v>
      </c>
      <c r="F15" s="55"/>
      <c r="G15" s="56"/>
      <c r="H15" s="57">
        <f>H17</f>
        <v>143</v>
      </c>
      <c r="I15" s="52"/>
      <c r="J15" s="1"/>
      <c r="K15" s="1"/>
      <c r="L15" s="1"/>
      <c r="M15" s="1"/>
      <c r="N15" s="1"/>
      <c r="O15" s="1"/>
      <c r="P15" s="1"/>
    </row>
    <row r="16" spans="1:16" ht="17.25" customHeight="1">
      <c r="A16" s="54"/>
      <c r="B16" s="44" t="s">
        <v>9</v>
      </c>
      <c r="C16" s="44"/>
      <c r="D16" s="44"/>
      <c r="E16" s="45"/>
      <c r="F16" s="55"/>
      <c r="G16" s="56"/>
      <c r="H16" s="57"/>
      <c r="I16" s="52"/>
      <c r="J16" s="1"/>
      <c r="K16" s="1"/>
      <c r="L16" s="1"/>
      <c r="M16" s="1"/>
      <c r="N16" s="1"/>
      <c r="O16" s="1"/>
      <c r="P16" s="1"/>
    </row>
    <row r="17" spans="1:16" ht="15" customHeight="1">
      <c r="A17" s="54"/>
      <c r="B17" s="44" t="s">
        <v>77</v>
      </c>
      <c r="C17" s="44"/>
      <c r="D17" s="44"/>
      <c r="E17" s="45">
        <f>H17</f>
        <v>143</v>
      </c>
      <c r="F17" s="55"/>
      <c r="G17" s="56"/>
      <c r="H17" s="131">
        <v>143</v>
      </c>
      <c r="I17" s="52" t="s">
        <v>45</v>
      </c>
      <c r="J17" s="1"/>
      <c r="K17" s="1"/>
      <c r="L17" s="1"/>
      <c r="M17" s="1"/>
      <c r="N17" s="1"/>
      <c r="O17" s="1"/>
      <c r="P17" s="1"/>
    </row>
    <row r="18" spans="1:16" ht="24.75" customHeight="1">
      <c r="A18" s="58">
        <v>2</v>
      </c>
      <c r="B18" s="59" t="s">
        <v>21</v>
      </c>
      <c r="C18" s="60"/>
      <c r="D18" s="60"/>
      <c r="E18" s="61">
        <f>E20+E24+E32+E36+E40+E43</f>
        <v>190103</v>
      </c>
      <c r="F18" s="37">
        <f>F32</f>
        <v>15717.6</v>
      </c>
      <c r="G18" s="61">
        <f>G20+G24+G32</f>
        <v>113208.5</v>
      </c>
      <c r="H18" s="62">
        <f>H24+H32+H36+H40+H43</f>
        <v>61176.9</v>
      </c>
      <c r="I18" s="33"/>
      <c r="J18" s="12"/>
      <c r="K18" s="1"/>
      <c r="L18" s="1"/>
      <c r="M18" s="1"/>
      <c r="N18" s="1"/>
      <c r="O18" s="1"/>
      <c r="P18" s="1"/>
    </row>
    <row r="19" spans="1:16" ht="16.5" customHeight="1">
      <c r="A19" s="58"/>
      <c r="B19" s="29" t="s">
        <v>25</v>
      </c>
      <c r="C19" s="44"/>
      <c r="D19" s="44"/>
      <c r="E19" s="63">
        <f>E31</f>
        <v>2334.5</v>
      </c>
      <c r="F19" s="31"/>
      <c r="G19" s="31"/>
      <c r="H19" s="32">
        <f>H31</f>
        <v>2334.5</v>
      </c>
      <c r="I19" s="33"/>
      <c r="J19" s="1"/>
      <c r="K19" s="1"/>
      <c r="L19" s="1"/>
      <c r="M19" s="1"/>
      <c r="N19" s="1"/>
      <c r="O19" s="1"/>
      <c r="P19" s="1"/>
    </row>
    <row r="20" spans="1:16" ht="33" customHeight="1">
      <c r="A20" s="64" t="s">
        <v>67</v>
      </c>
      <c r="B20" s="65" t="s">
        <v>57</v>
      </c>
      <c r="C20" s="66" t="s">
        <v>30</v>
      </c>
      <c r="D20" s="66">
        <v>2011</v>
      </c>
      <c r="E20" s="45">
        <f>E22+E23</f>
        <v>83000</v>
      </c>
      <c r="F20" s="67"/>
      <c r="G20" s="45">
        <f>G22+G23</f>
        <v>83000</v>
      </c>
      <c r="H20" s="45"/>
      <c r="I20" s="68"/>
      <c r="J20" s="1"/>
      <c r="K20" s="1"/>
      <c r="L20" s="1"/>
      <c r="M20" s="1"/>
      <c r="N20" s="1"/>
      <c r="O20" s="1"/>
      <c r="P20" s="1"/>
    </row>
    <row r="21" spans="1:16" ht="12.75" customHeight="1">
      <c r="A21" s="69"/>
      <c r="B21" s="66" t="s">
        <v>9</v>
      </c>
      <c r="C21" s="66"/>
      <c r="D21" s="66"/>
      <c r="E21" s="48"/>
      <c r="F21" s="46"/>
      <c r="G21" s="45"/>
      <c r="H21" s="70"/>
      <c r="I21" s="71"/>
      <c r="J21" s="1"/>
      <c r="K21" s="1"/>
      <c r="L21" s="1"/>
      <c r="M21" s="1"/>
      <c r="N21" s="1"/>
      <c r="O21" s="1"/>
      <c r="P21" s="1"/>
    </row>
    <row r="22" spans="1:16" ht="39.75" customHeight="1">
      <c r="A22" s="69"/>
      <c r="B22" s="72" t="s">
        <v>53</v>
      </c>
      <c r="C22" s="72"/>
      <c r="D22" s="72"/>
      <c r="E22" s="45">
        <v>81900</v>
      </c>
      <c r="F22" s="56"/>
      <c r="G22" s="45">
        <v>81900</v>
      </c>
      <c r="H22" s="70"/>
      <c r="I22" s="73" t="s">
        <v>44</v>
      </c>
      <c r="J22" s="1"/>
      <c r="K22" s="1"/>
      <c r="L22" s="1"/>
      <c r="M22" s="1"/>
      <c r="N22" s="1"/>
      <c r="O22" s="1"/>
      <c r="P22" s="1"/>
    </row>
    <row r="23" spans="1:16" ht="41.25" customHeight="1">
      <c r="A23" s="69"/>
      <c r="B23" s="72" t="s">
        <v>58</v>
      </c>
      <c r="C23" s="72"/>
      <c r="D23" s="72"/>
      <c r="E23" s="45">
        <v>1100</v>
      </c>
      <c r="F23" s="56"/>
      <c r="G23" s="48">
        <v>1100</v>
      </c>
      <c r="H23" s="70"/>
      <c r="I23" s="74" t="s">
        <v>45</v>
      </c>
      <c r="J23" s="1"/>
      <c r="K23" s="1"/>
      <c r="L23" s="1"/>
      <c r="M23" s="1"/>
      <c r="N23" s="1"/>
      <c r="O23" s="1"/>
      <c r="P23" s="1"/>
    </row>
    <row r="24" spans="1:16" ht="38.25" customHeight="1">
      <c r="A24" s="64" t="s">
        <v>68</v>
      </c>
      <c r="B24" s="43" t="s">
        <v>82</v>
      </c>
      <c r="C24" s="44" t="s">
        <v>76</v>
      </c>
      <c r="D24" s="44">
        <v>2012</v>
      </c>
      <c r="E24" s="45">
        <f>G24+H24</f>
        <v>8830.7</v>
      </c>
      <c r="F24" s="48"/>
      <c r="G24" s="45">
        <f>G26+G27+G28</f>
        <v>6223.8</v>
      </c>
      <c r="H24" s="48">
        <f>H31+H29+H30</f>
        <v>2606.9</v>
      </c>
      <c r="I24" s="49"/>
      <c r="J24" s="12"/>
      <c r="K24" s="1"/>
      <c r="L24" s="1"/>
      <c r="M24" s="1"/>
      <c r="N24" s="1"/>
      <c r="O24" s="1"/>
      <c r="P24" s="1"/>
    </row>
    <row r="25" spans="1:16" ht="15.75">
      <c r="A25" s="69"/>
      <c r="B25" s="44" t="s">
        <v>9</v>
      </c>
      <c r="C25" s="44"/>
      <c r="D25" s="44"/>
      <c r="E25" s="45"/>
      <c r="F25" s="48"/>
      <c r="G25" s="45"/>
      <c r="H25" s="75"/>
      <c r="I25" s="74"/>
      <c r="J25" s="1"/>
      <c r="K25" s="1"/>
      <c r="L25" s="1"/>
      <c r="M25" s="1"/>
      <c r="N25" s="1"/>
      <c r="O25" s="1"/>
      <c r="P25" s="1"/>
    </row>
    <row r="26" spans="1:16" ht="20.25" customHeight="1">
      <c r="A26" s="69"/>
      <c r="B26" s="44" t="s">
        <v>15</v>
      </c>
      <c r="C26" s="44"/>
      <c r="D26" s="44"/>
      <c r="E26" s="45">
        <v>3854.5</v>
      </c>
      <c r="F26" s="56"/>
      <c r="G26" s="48">
        <v>3854.5</v>
      </c>
      <c r="H26" s="45"/>
      <c r="I26" s="138" t="s">
        <v>45</v>
      </c>
      <c r="J26" s="1"/>
      <c r="K26" s="1"/>
      <c r="L26" s="1"/>
      <c r="M26" s="1"/>
      <c r="N26" s="1"/>
      <c r="O26" s="1"/>
      <c r="P26" s="1"/>
    </row>
    <row r="27" spans="1:16" ht="20.25" customHeight="1">
      <c r="A27" s="69"/>
      <c r="B27" s="44" t="s">
        <v>55</v>
      </c>
      <c r="C27" s="44"/>
      <c r="D27" s="44"/>
      <c r="E27" s="45">
        <v>2076.3</v>
      </c>
      <c r="F27" s="56"/>
      <c r="G27" s="48">
        <v>2076.3</v>
      </c>
      <c r="H27" s="45"/>
      <c r="I27" s="152"/>
      <c r="J27" s="1"/>
      <c r="K27" s="1"/>
      <c r="L27" s="1"/>
      <c r="M27" s="1"/>
      <c r="N27" s="1"/>
      <c r="O27" s="1"/>
      <c r="P27" s="1"/>
    </row>
    <row r="28" spans="1:16" ht="20.25" customHeight="1">
      <c r="A28" s="69"/>
      <c r="B28" s="44" t="s">
        <v>14</v>
      </c>
      <c r="C28" s="44"/>
      <c r="D28" s="44"/>
      <c r="E28" s="45">
        <v>293</v>
      </c>
      <c r="F28" s="46"/>
      <c r="G28" s="45">
        <v>293</v>
      </c>
      <c r="H28" s="76"/>
      <c r="I28" s="152"/>
      <c r="J28" s="1"/>
      <c r="K28" s="1"/>
      <c r="L28" s="1"/>
      <c r="M28" s="1"/>
      <c r="N28" s="1"/>
      <c r="O28" s="1"/>
      <c r="P28" s="1"/>
    </row>
    <row r="29" spans="1:16" ht="20.25" customHeight="1">
      <c r="A29" s="69"/>
      <c r="B29" s="44" t="s">
        <v>80</v>
      </c>
      <c r="C29" s="44"/>
      <c r="D29" s="44"/>
      <c r="E29" s="45"/>
      <c r="F29" s="46"/>
      <c r="G29" s="45"/>
      <c r="H29" s="77">
        <v>99.9</v>
      </c>
      <c r="I29" s="152"/>
      <c r="J29" s="1"/>
      <c r="K29" s="1"/>
      <c r="L29" s="1"/>
      <c r="M29" s="1"/>
      <c r="N29" s="1"/>
      <c r="O29" s="1"/>
      <c r="P29" s="1"/>
    </row>
    <row r="30" spans="1:16" ht="20.25" customHeight="1">
      <c r="A30" s="69"/>
      <c r="B30" s="44" t="s">
        <v>81</v>
      </c>
      <c r="C30" s="44"/>
      <c r="D30" s="44"/>
      <c r="E30" s="45"/>
      <c r="F30" s="46"/>
      <c r="G30" s="45"/>
      <c r="H30" s="67">
        <v>172.5</v>
      </c>
      <c r="I30" s="152"/>
      <c r="J30" s="1"/>
      <c r="K30" s="1"/>
      <c r="L30" s="1"/>
      <c r="M30" s="1"/>
      <c r="N30" s="1"/>
      <c r="O30" s="1"/>
      <c r="P30" s="1"/>
    </row>
    <row r="31" spans="1:16" ht="21" customHeight="1">
      <c r="A31" s="69"/>
      <c r="B31" s="44" t="s">
        <v>77</v>
      </c>
      <c r="C31" s="44"/>
      <c r="D31" s="44"/>
      <c r="E31" s="45">
        <f>H31</f>
        <v>2334.5</v>
      </c>
      <c r="F31" s="48"/>
      <c r="G31" s="45"/>
      <c r="H31" s="45">
        <v>2334.5</v>
      </c>
      <c r="I31" s="152"/>
      <c r="J31" s="1"/>
      <c r="K31" s="1"/>
      <c r="L31" s="1"/>
      <c r="M31" s="1"/>
      <c r="N31" s="1"/>
      <c r="O31" s="1"/>
      <c r="P31" s="1"/>
    </row>
    <row r="32" spans="1:16" ht="48.75" customHeight="1">
      <c r="A32" s="64" t="s">
        <v>69</v>
      </c>
      <c r="B32" s="43" t="s">
        <v>13</v>
      </c>
      <c r="C32" s="44" t="s">
        <v>31</v>
      </c>
      <c r="D32" s="44">
        <v>2011</v>
      </c>
      <c r="E32" s="45">
        <f>E34+E35</f>
        <v>39772.3</v>
      </c>
      <c r="F32" s="48">
        <v>15717.6</v>
      </c>
      <c r="G32" s="67">
        <f>G34+G35</f>
        <v>23984.7</v>
      </c>
      <c r="H32" s="45">
        <f>H35</f>
        <v>70</v>
      </c>
      <c r="I32" s="138"/>
      <c r="J32" s="12"/>
      <c r="K32" s="1"/>
      <c r="L32" s="1"/>
      <c r="M32" s="1"/>
      <c r="N32" s="1"/>
      <c r="O32" s="1"/>
      <c r="P32" s="1"/>
    </row>
    <row r="33" spans="1:16" ht="20.25" customHeight="1">
      <c r="A33" s="69"/>
      <c r="B33" s="44" t="s">
        <v>9</v>
      </c>
      <c r="C33" s="44"/>
      <c r="D33" s="60"/>
      <c r="E33" s="48"/>
      <c r="F33" s="48"/>
      <c r="G33" s="47"/>
      <c r="H33" s="45"/>
      <c r="I33" s="139"/>
      <c r="J33" s="1"/>
      <c r="K33" s="1"/>
      <c r="L33" s="1"/>
      <c r="M33" s="1"/>
      <c r="N33" s="1"/>
      <c r="O33" s="1"/>
      <c r="P33" s="1"/>
    </row>
    <row r="34" spans="1:16" ht="20.25" customHeight="1">
      <c r="A34" s="69"/>
      <c r="B34" s="66" t="s">
        <v>53</v>
      </c>
      <c r="C34" s="44"/>
      <c r="D34" s="44"/>
      <c r="E34" s="48">
        <f>F34+G34</f>
        <v>39702.3</v>
      </c>
      <c r="F34" s="48">
        <v>15717.6</v>
      </c>
      <c r="G34" s="67">
        <v>23984.7</v>
      </c>
      <c r="H34" s="45"/>
      <c r="I34" s="71" t="s">
        <v>45</v>
      </c>
      <c r="J34" s="1"/>
      <c r="K34" s="1"/>
      <c r="L34" s="1"/>
      <c r="M34" s="1"/>
      <c r="N34" s="1"/>
      <c r="O34" s="1"/>
      <c r="P34" s="1"/>
    </row>
    <row r="35" spans="1:16" ht="20.25" customHeight="1">
      <c r="A35" s="69"/>
      <c r="B35" s="66" t="s">
        <v>27</v>
      </c>
      <c r="C35" s="66"/>
      <c r="D35" s="66"/>
      <c r="E35" s="48">
        <f>G35+H35</f>
        <v>70</v>
      </c>
      <c r="F35" s="46"/>
      <c r="G35" s="48"/>
      <c r="H35" s="67">
        <v>70</v>
      </c>
      <c r="I35" s="78"/>
      <c r="J35" s="1"/>
      <c r="K35" s="1"/>
      <c r="L35" s="1"/>
      <c r="M35" s="1"/>
      <c r="N35" s="1"/>
      <c r="O35" s="1"/>
      <c r="P35" s="1"/>
    </row>
    <row r="36" spans="1:16" ht="43.5" customHeight="1">
      <c r="A36" s="64" t="s">
        <v>78</v>
      </c>
      <c r="B36" s="65" t="s">
        <v>83</v>
      </c>
      <c r="C36" s="66" t="s">
        <v>79</v>
      </c>
      <c r="D36" s="66">
        <v>2012</v>
      </c>
      <c r="E36" s="48">
        <f>H36</f>
        <v>52500</v>
      </c>
      <c r="F36" s="46"/>
      <c r="G36" s="48"/>
      <c r="H36" s="48">
        <f>H38+H39</f>
        <v>52500</v>
      </c>
      <c r="I36" s="72"/>
      <c r="J36" s="1"/>
      <c r="K36" s="1"/>
      <c r="L36" s="1"/>
      <c r="M36" s="1"/>
      <c r="N36" s="1"/>
      <c r="O36" s="1"/>
      <c r="P36" s="1"/>
    </row>
    <row r="37" spans="1:16" ht="20.25" customHeight="1">
      <c r="A37" s="69"/>
      <c r="B37" s="44" t="s">
        <v>9</v>
      </c>
      <c r="C37" s="66"/>
      <c r="D37" s="66"/>
      <c r="E37" s="48"/>
      <c r="F37" s="46"/>
      <c r="G37" s="48"/>
      <c r="H37" s="79"/>
      <c r="I37" s="72"/>
      <c r="J37" s="1"/>
      <c r="K37" s="1"/>
      <c r="L37" s="1"/>
      <c r="M37" s="1"/>
      <c r="N37" s="1"/>
      <c r="O37" s="1"/>
      <c r="P37" s="1"/>
    </row>
    <row r="38" spans="1:16" ht="47.25" customHeight="1">
      <c r="A38" s="69"/>
      <c r="B38" s="66" t="s">
        <v>53</v>
      </c>
      <c r="C38" s="66"/>
      <c r="D38" s="66"/>
      <c r="E38" s="48">
        <f>H38</f>
        <v>47250</v>
      </c>
      <c r="F38" s="46"/>
      <c r="G38" s="48"/>
      <c r="H38" s="48">
        <v>47250</v>
      </c>
      <c r="I38" s="74" t="s">
        <v>44</v>
      </c>
      <c r="J38" s="1"/>
      <c r="K38" s="1"/>
      <c r="L38" s="1"/>
      <c r="M38" s="1"/>
      <c r="N38" s="1"/>
      <c r="O38" s="1"/>
      <c r="P38" s="1"/>
    </row>
    <row r="39" spans="1:16" ht="31.5" customHeight="1">
      <c r="A39" s="69"/>
      <c r="B39" s="66" t="s">
        <v>89</v>
      </c>
      <c r="C39" s="66"/>
      <c r="D39" s="66"/>
      <c r="E39" s="48">
        <f>H39</f>
        <v>5250</v>
      </c>
      <c r="F39" s="46"/>
      <c r="G39" s="48"/>
      <c r="H39" s="70">
        <v>5250</v>
      </c>
      <c r="I39" s="73" t="s">
        <v>45</v>
      </c>
      <c r="J39" s="1"/>
      <c r="K39" s="1"/>
      <c r="L39" s="1"/>
      <c r="M39" s="1"/>
      <c r="N39" s="1"/>
      <c r="O39" s="1"/>
      <c r="P39" s="1"/>
    </row>
    <row r="40" spans="1:16" ht="31.5" customHeight="1">
      <c r="A40" s="64" t="s">
        <v>84</v>
      </c>
      <c r="B40" s="65" t="s">
        <v>86</v>
      </c>
      <c r="C40" s="66" t="s">
        <v>85</v>
      </c>
      <c r="D40" s="66">
        <v>2012</v>
      </c>
      <c r="E40" s="48">
        <f>F40+G40+H40</f>
        <v>3000</v>
      </c>
      <c r="F40" s="46"/>
      <c r="G40" s="48"/>
      <c r="H40" s="70">
        <f>H42</f>
        <v>3000</v>
      </c>
      <c r="I40" s="72"/>
      <c r="J40" s="1"/>
      <c r="K40" s="1"/>
      <c r="L40" s="1"/>
      <c r="M40" s="1"/>
      <c r="N40" s="1"/>
      <c r="O40" s="1"/>
      <c r="P40" s="1"/>
    </row>
    <row r="41" spans="1:16" ht="22.5" customHeight="1">
      <c r="A41" s="64"/>
      <c r="B41" s="44" t="s">
        <v>9</v>
      </c>
      <c r="C41" s="66"/>
      <c r="D41" s="66"/>
      <c r="E41" s="48"/>
      <c r="F41" s="46"/>
      <c r="G41" s="48"/>
      <c r="H41" s="70"/>
      <c r="I41" s="72"/>
      <c r="J41" s="1"/>
      <c r="K41" s="1"/>
      <c r="L41" s="1"/>
      <c r="M41" s="1"/>
      <c r="N41" s="1"/>
      <c r="O41" s="1"/>
      <c r="P41" s="1"/>
    </row>
    <row r="42" spans="1:16" ht="31.5" customHeight="1">
      <c r="A42" s="64"/>
      <c r="B42" s="44" t="s">
        <v>15</v>
      </c>
      <c r="C42" s="66"/>
      <c r="D42" s="66"/>
      <c r="E42" s="48">
        <v>3000</v>
      </c>
      <c r="F42" s="46"/>
      <c r="G42" s="48"/>
      <c r="H42" s="70">
        <v>3000</v>
      </c>
      <c r="I42" s="74" t="s">
        <v>45</v>
      </c>
      <c r="J42" s="1"/>
      <c r="K42" s="1"/>
      <c r="L42" s="1"/>
      <c r="M42" s="1"/>
      <c r="N42" s="1"/>
      <c r="O42" s="1"/>
      <c r="P42" s="1"/>
    </row>
    <row r="43" spans="1:16" ht="31.5" customHeight="1">
      <c r="A43" s="64" t="s">
        <v>87</v>
      </c>
      <c r="B43" s="43" t="s">
        <v>88</v>
      </c>
      <c r="C43" s="66"/>
      <c r="D43" s="66">
        <v>2012</v>
      </c>
      <c r="E43" s="48">
        <f>F43+G43+H43</f>
        <v>3000</v>
      </c>
      <c r="F43" s="46"/>
      <c r="G43" s="48"/>
      <c r="H43" s="70">
        <f>H45</f>
        <v>3000</v>
      </c>
      <c r="I43" s="71"/>
      <c r="J43" s="1"/>
      <c r="K43" s="1"/>
      <c r="L43" s="1"/>
      <c r="M43" s="1"/>
      <c r="N43" s="1"/>
      <c r="O43" s="1"/>
      <c r="P43" s="1"/>
    </row>
    <row r="44" spans="1:16" ht="23.25" customHeight="1">
      <c r="A44" s="64"/>
      <c r="B44" s="44" t="s">
        <v>9</v>
      </c>
      <c r="C44" s="66"/>
      <c r="D44" s="66"/>
      <c r="E44" s="48"/>
      <c r="F44" s="46"/>
      <c r="G44" s="48"/>
      <c r="H44" s="70"/>
      <c r="I44" s="71"/>
      <c r="J44" s="1"/>
      <c r="K44" s="1"/>
      <c r="L44" s="1"/>
      <c r="M44" s="1"/>
      <c r="N44" s="1"/>
      <c r="O44" s="1"/>
      <c r="P44" s="1"/>
    </row>
    <row r="45" spans="1:16" ht="31.5" customHeight="1">
      <c r="A45" s="64"/>
      <c r="B45" s="44" t="s">
        <v>15</v>
      </c>
      <c r="C45" s="66"/>
      <c r="D45" s="66"/>
      <c r="E45" s="48">
        <v>3000</v>
      </c>
      <c r="F45" s="46"/>
      <c r="G45" s="48"/>
      <c r="H45" s="70">
        <v>3000</v>
      </c>
      <c r="I45" s="74" t="s">
        <v>45</v>
      </c>
      <c r="J45" s="1"/>
      <c r="K45" s="1"/>
      <c r="L45" s="1"/>
      <c r="M45" s="1"/>
      <c r="N45" s="1"/>
      <c r="O45" s="1"/>
      <c r="P45" s="1"/>
    </row>
    <row r="46" spans="1:16" ht="24" customHeight="1">
      <c r="A46" s="80">
        <v>3</v>
      </c>
      <c r="B46" s="81" t="s">
        <v>22</v>
      </c>
      <c r="C46" s="60"/>
      <c r="D46" s="60"/>
      <c r="E46" s="61">
        <f>E48</f>
        <v>3072.6</v>
      </c>
      <c r="F46" s="61">
        <f>F48</f>
        <v>835.6</v>
      </c>
      <c r="G46" s="82"/>
      <c r="H46" s="83">
        <f>H48</f>
        <v>2237</v>
      </c>
      <c r="I46" s="84"/>
      <c r="J46" s="1"/>
      <c r="K46" s="1"/>
      <c r="L46" s="1"/>
      <c r="M46" s="1"/>
      <c r="N46" s="1"/>
      <c r="O46" s="1"/>
      <c r="P46" s="1"/>
    </row>
    <row r="47" spans="1:16" ht="19.5" customHeight="1">
      <c r="A47" s="80"/>
      <c r="B47" s="29" t="s">
        <v>25</v>
      </c>
      <c r="C47" s="44"/>
      <c r="D47" s="44"/>
      <c r="E47" s="85">
        <f>E51</f>
        <v>2237</v>
      </c>
      <c r="F47" s="85"/>
      <c r="G47" s="47"/>
      <c r="H47" s="85">
        <f>H51</f>
        <v>2237</v>
      </c>
      <c r="I47" s="86"/>
      <c r="J47" s="1"/>
      <c r="K47" s="1"/>
      <c r="L47" s="1"/>
      <c r="M47" s="1"/>
      <c r="N47" s="1"/>
      <c r="O47" s="1"/>
      <c r="P47" s="1"/>
    </row>
    <row r="48" spans="1:16" ht="32.25" customHeight="1">
      <c r="A48" s="64" t="s">
        <v>70</v>
      </c>
      <c r="B48" s="87" t="s">
        <v>18</v>
      </c>
      <c r="C48" s="88" t="s">
        <v>32</v>
      </c>
      <c r="D48" s="88" t="s">
        <v>39</v>
      </c>
      <c r="E48" s="45">
        <f>E50+E51</f>
        <v>3072.6</v>
      </c>
      <c r="F48" s="45">
        <f>F50</f>
        <v>835.6</v>
      </c>
      <c r="G48" s="48"/>
      <c r="H48" s="70">
        <f>H51</f>
        <v>2237</v>
      </c>
      <c r="I48" s="147"/>
      <c r="J48" s="1"/>
      <c r="K48" s="1"/>
      <c r="L48" s="1"/>
      <c r="M48" s="1"/>
      <c r="N48" s="1"/>
      <c r="O48" s="1"/>
      <c r="P48" s="1"/>
    </row>
    <row r="49" spans="1:16" ht="17.25" customHeight="1">
      <c r="A49" s="80"/>
      <c r="B49" s="44" t="s">
        <v>9</v>
      </c>
      <c r="C49" s="88"/>
      <c r="D49" s="88"/>
      <c r="E49" s="45"/>
      <c r="F49" s="48"/>
      <c r="G49" s="48"/>
      <c r="H49" s="70"/>
      <c r="I49" s="151"/>
      <c r="J49" s="1"/>
      <c r="K49" s="1"/>
      <c r="L49" s="1"/>
      <c r="M49" s="1"/>
      <c r="N49" s="1"/>
      <c r="O49" s="1"/>
      <c r="P49" s="1"/>
    </row>
    <row r="50" spans="1:16" ht="24.75" customHeight="1">
      <c r="A50" s="69"/>
      <c r="B50" s="44" t="s">
        <v>14</v>
      </c>
      <c r="C50" s="88"/>
      <c r="D50" s="88"/>
      <c r="E50" s="45">
        <v>835.6</v>
      </c>
      <c r="F50" s="45">
        <v>835.6</v>
      </c>
      <c r="G50" s="39"/>
      <c r="H50" s="56"/>
      <c r="I50" s="147" t="s">
        <v>45</v>
      </c>
      <c r="J50" s="1"/>
      <c r="K50" s="1"/>
      <c r="L50" s="1"/>
      <c r="M50" s="1"/>
      <c r="N50" s="1"/>
      <c r="O50" s="1"/>
      <c r="P50" s="1"/>
    </row>
    <row r="51" spans="1:16" ht="17.25" customHeight="1">
      <c r="A51" s="69"/>
      <c r="B51" s="44" t="s">
        <v>77</v>
      </c>
      <c r="C51" s="88"/>
      <c r="D51" s="88"/>
      <c r="E51" s="45">
        <f>H51</f>
        <v>2237</v>
      </c>
      <c r="F51" s="75"/>
      <c r="G51" s="39"/>
      <c r="H51" s="131">
        <v>2237</v>
      </c>
      <c r="I51" s="148"/>
      <c r="J51" s="1"/>
      <c r="K51" s="1"/>
      <c r="L51" s="1"/>
      <c r="M51" s="1"/>
      <c r="N51" s="1"/>
      <c r="O51" s="1"/>
      <c r="P51" s="1"/>
    </row>
    <row r="52" spans="1:16" ht="31.5" customHeight="1">
      <c r="A52" s="80">
        <v>4</v>
      </c>
      <c r="B52" s="59" t="s">
        <v>23</v>
      </c>
      <c r="C52" s="90"/>
      <c r="D52" s="88"/>
      <c r="E52" s="61">
        <f>E54+E59+E63</f>
        <v>273394.5</v>
      </c>
      <c r="F52" s="82">
        <f>F54+F63</f>
        <v>44585.8</v>
      </c>
      <c r="G52" s="82">
        <f>G63+G59</f>
        <v>47679.8</v>
      </c>
      <c r="H52" s="91">
        <f>H54+H59+H63</f>
        <v>181128.9</v>
      </c>
      <c r="I52" s="84"/>
      <c r="J52" s="1"/>
      <c r="K52" s="1"/>
      <c r="L52" s="1"/>
      <c r="M52" s="1"/>
      <c r="N52" s="1"/>
      <c r="O52" s="1"/>
      <c r="P52" s="1"/>
    </row>
    <row r="53" spans="1:16" ht="17.25" customHeight="1">
      <c r="A53" s="80"/>
      <c r="B53" s="29" t="s">
        <v>25</v>
      </c>
      <c r="C53" s="88"/>
      <c r="D53" s="88"/>
      <c r="E53" s="63">
        <f>E58+E62</f>
        <v>17635</v>
      </c>
      <c r="F53" s="63"/>
      <c r="G53" s="47"/>
      <c r="H53" s="63">
        <f>H58+H62</f>
        <v>17635</v>
      </c>
      <c r="I53" s="86"/>
      <c r="J53" s="1"/>
      <c r="K53" s="1"/>
      <c r="L53" s="1"/>
      <c r="M53" s="1"/>
      <c r="N53" s="1"/>
      <c r="O53" s="1"/>
      <c r="P53" s="1"/>
    </row>
    <row r="54" spans="1:16" ht="79.5" customHeight="1">
      <c r="A54" s="64" t="s">
        <v>71</v>
      </c>
      <c r="B54" s="65" t="s">
        <v>11</v>
      </c>
      <c r="C54" s="44" t="s">
        <v>33</v>
      </c>
      <c r="D54" s="88" t="s">
        <v>39</v>
      </c>
      <c r="E54" s="48">
        <f>E57+E58+E56</f>
        <v>112105.4</v>
      </c>
      <c r="F54" s="48">
        <v>604.8</v>
      </c>
      <c r="G54" s="48"/>
      <c r="H54" s="75">
        <f>H58+H56</f>
        <v>111500.6</v>
      </c>
      <c r="I54" s="150"/>
      <c r="J54" s="13"/>
      <c r="K54" s="1"/>
      <c r="L54" s="1"/>
      <c r="M54" s="1"/>
      <c r="N54" s="1"/>
      <c r="O54" s="1"/>
      <c r="P54" s="1"/>
    </row>
    <row r="55" spans="1:16" ht="17.25" customHeight="1">
      <c r="A55" s="80"/>
      <c r="B55" s="44" t="s">
        <v>9</v>
      </c>
      <c r="C55" s="44"/>
      <c r="D55" s="60"/>
      <c r="E55" s="48"/>
      <c r="F55" s="48"/>
      <c r="G55" s="48"/>
      <c r="H55" s="75"/>
      <c r="I55" s="151"/>
      <c r="J55" s="1"/>
      <c r="K55" s="1"/>
      <c r="L55" s="1"/>
      <c r="M55" s="1"/>
      <c r="N55" s="1"/>
      <c r="O55" s="1"/>
      <c r="P55" s="1"/>
    </row>
    <row r="56" spans="1:16" ht="31.5" customHeight="1">
      <c r="A56" s="80"/>
      <c r="B56" s="72" t="s">
        <v>53</v>
      </c>
      <c r="C56" s="44"/>
      <c r="D56" s="44"/>
      <c r="E56" s="48">
        <f>H56</f>
        <v>97600.6</v>
      </c>
      <c r="F56" s="48"/>
      <c r="G56" s="48"/>
      <c r="H56" s="132">
        <v>97600.6</v>
      </c>
      <c r="I56" s="138" t="s">
        <v>45</v>
      </c>
      <c r="J56" s="1"/>
      <c r="K56" s="1"/>
      <c r="L56" s="1"/>
      <c r="M56" s="1"/>
      <c r="N56" s="1"/>
      <c r="O56" s="1"/>
      <c r="P56" s="1"/>
    </row>
    <row r="57" spans="1:16" ht="17.25" customHeight="1">
      <c r="A57" s="80"/>
      <c r="B57" s="44" t="s">
        <v>14</v>
      </c>
      <c r="C57" s="44"/>
      <c r="D57" s="44"/>
      <c r="E57" s="48">
        <v>604.8</v>
      </c>
      <c r="F57" s="92">
        <v>604.8</v>
      </c>
      <c r="G57" s="48"/>
      <c r="H57" s="132"/>
      <c r="I57" s="153"/>
      <c r="J57" s="1"/>
      <c r="K57" s="1"/>
      <c r="L57" s="1"/>
      <c r="M57" s="1"/>
      <c r="N57" s="1"/>
      <c r="O57" s="1"/>
      <c r="P57" s="1"/>
    </row>
    <row r="58" spans="1:16" ht="19.5" customHeight="1">
      <c r="A58" s="80"/>
      <c r="B58" s="44" t="s">
        <v>77</v>
      </c>
      <c r="C58" s="44"/>
      <c r="D58" s="44"/>
      <c r="E58" s="45">
        <f>H58</f>
        <v>13900</v>
      </c>
      <c r="F58" s="45"/>
      <c r="G58" s="76"/>
      <c r="H58" s="45">
        <v>13900</v>
      </c>
      <c r="I58" s="153"/>
      <c r="J58" s="1"/>
      <c r="K58" s="1"/>
      <c r="L58" s="1"/>
      <c r="M58" s="1"/>
      <c r="N58" s="1"/>
      <c r="O58" s="1"/>
      <c r="P58" s="1"/>
    </row>
    <row r="59" spans="1:16" ht="51" customHeight="1">
      <c r="A59" s="64" t="s">
        <v>72</v>
      </c>
      <c r="B59" s="93" t="s">
        <v>26</v>
      </c>
      <c r="C59" s="44" t="s">
        <v>34</v>
      </c>
      <c r="D59" s="88" t="s">
        <v>39</v>
      </c>
      <c r="E59" s="48">
        <f>E61+E62</f>
        <v>4001.2</v>
      </c>
      <c r="F59" s="48"/>
      <c r="G59" s="45">
        <v>266.2</v>
      </c>
      <c r="H59" s="132">
        <f>H62</f>
        <v>3735</v>
      </c>
      <c r="I59" s="53"/>
      <c r="J59" s="1"/>
      <c r="K59" s="1"/>
      <c r="L59" s="1"/>
      <c r="M59" s="1"/>
      <c r="N59" s="1"/>
      <c r="O59" s="1"/>
      <c r="P59" s="1"/>
    </row>
    <row r="60" spans="1:16" ht="17.25" customHeight="1">
      <c r="A60" s="80"/>
      <c r="B60" s="44" t="s">
        <v>9</v>
      </c>
      <c r="C60" s="44"/>
      <c r="D60" s="60"/>
      <c r="E60" s="48"/>
      <c r="F60" s="48"/>
      <c r="G60" s="45"/>
      <c r="H60" s="132"/>
      <c r="I60" s="89"/>
      <c r="J60" s="1"/>
      <c r="K60" s="1"/>
      <c r="L60" s="1"/>
      <c r="M60" s="1"/>
      <c r="N60" s="1"/>
      <c r="O60" s="1"/>
      <c r="P60" s="1"/>
    </row>
    <row r="61" spans="1:16" ht="17.25" customHeight="1">
      <c r="A61" s="80"/>
      <c r="B61" s="44" t="s">
        <v>14</v>
      </c>
      <c r="C61" s="44"/>
      <c r="D61" s="44"/>
      <c r="E61" s="48">
        <v>266.2</v>
      </c>
      <c r="F61" s="46"/>
      <c r="G61" s="77">
        <v>266.2</v>
      </c>
      <c r="H61" s="131"/>
      <c r="I61" s="147" t="s">
        <v>45</v>
      </c>
      <c r="J61" s="1"/>
      <c r="K61" s="1"/>
      <c r="L61" s="1"/>
      <c r="M61" s="1"/>
      <c r="N61" s="1"/>
      <c r="O61" s="1"/>
      <c r="P61" s="1"/>
    </row>
    <row r="62" spans="1:16" ht="14.25" customHeight="1">
      <c r="A62" s="80"/>
      <c r="B62" s="44" t="s">
        <v>77</v>
      </c>
      <c r="C62" s="44"/>
      <c r="D62" s="44"/>
      <c r="E62" s="48">
        <f>H62</f>
        <v>3735</v>
      </c>
      <c r="F62" s="75"/>
      <c r="G62" s="56"/>
      <c r="H62" s="131">
        <v>3735</v>
      </c>
      <c r="I62" s="148"/>
      <c r="J62" s="1"/>
      <c r="K62" s="1"/>
      <c r="L62" s="1"/>
      <c r="M62" s="1"/>
      <c r="N62" s="1"/>
      <c r="O62" s="1"/>
      <c r="P62" s="1"/>
    </row>
    <row r="63" spans="1:16" ht="59.25" customHeight="1">
      <c r="A63" s="64" t="s">
        <v>73</v>
      </c>
      <c r="B63" s="87" t="s">
        <v>17</v>
      </c>
      <c r="C63" s="44" t="s">
        <v>42</v>
      </c>
      <c r="D63" s="44">
        <v>2010</v>
      </c>
      <c r="E63" s="48">
        <f>E65+E67+E68+E69+E66</f>
        <v>157287.9</v>
      </c>
      <c r="F63" s="48">
        <v>43981</v>
      </c>
      <c r="G63" s="45">
        <f>G65+G67+G68</f>
        <v>47413.6</v>
      </c>
      <c r="H63" s="70">
        <f>H65+H69+H68+H66</f>
        <v>65893.3</v>
      </c>
      <c r="I63" s="94"/>
      <c r="J63" s="12"/>
      <c r="K63" s="1"/>
      <c r="L63" s="1"/>
      <c r="M63" s="1"/>
      <c r="N63" s="1"/>
      <c r="O63" s="1"/>
      <c r="P63" s="1"/>
    </row>
    <row r="64" spans="1:16" ht="15.75" customHeight="1">
      <c r="A64" s="69"/>
      <c r="B64" s="44" t="s">
        <v>9</v>
      </c>
      <c r="C64" s="44"/>
      <c r="D64" s="60"/>
      <c r="E64" s="48"/>
      <c r="F64" s="48"/>
      <c r="G64" s="45"/>
      <c r="H64" s="70"/>
      <c r="I64" s="52"/>
      <c r="J64" s="1"/>
      <c r="K64" s="1"/>
      <c r="L64" s="1"/>
      <c r="M64" s="1"/>
      <c r="N64" s="1"/>
      <c r="O64" s="1"/>
      <c r="P64" s="1"/>
    </row>
    <row r="65" spans="1:16" ht="28.5" customHeight="1">
      <c r="A65" s="69"/>
      <c r="B65" s="72" t="s">
        <v>53</v>
      </c>
      <c r="C65" s="44"/>
      <c r="D65" s="44"/>
      <c r="E65" s="48">
        <f>F65+G65+H65</f>
        <v>138903.9</v>
      </c>
      <c r="F65" s="48">
        <v>43981</v>
      </c>
      <c r="G65" s="45">
        <v>47142.2</v>
      </c>
      <c r="H65" s="70">
        <v>47780.7</v>
      </c>
      <c r="I65" s="95" t="s">
        <v>46</v>
      </c>
      <c r="J65" s="1"/>
      <c r="K65" s="1"/>
      <c r="L65" s="1"/>
      <c r="M65" s="1"/>
      <c r="N65" s="1"/>
      <c r="O65" s="1"/>
      <c r="P65" s="1"/>
    </row>
    <row r="66" spans="1:16" ht="28.5" customHeight="1">
      <c r="A66" s="69"/>
      <c r="B66" s="72" t="s">
        <v>53</v>
      </c>
      <c r="C66" s="44"/>
      <c r="D66" s="44"/>
      <c r="E66" s="48">
        <f>F66+G66+H66</f>
        <v>12992.6</v>
      </c>
      <c r="F66" s="48"/>
      <c r="G66" s="45"/>
      <c r="H66" s="70">
        <v>12992.6</v>
      </c>
      <c r="I66" s="147" t="s">
        <v>45</v>
      </c>
      <c r="J66" s="1"/>
      <c r="K66" s="1"/>
      <c r="L66" s="1"/>
      <c r="M66" s="1"/>
      <c r="N66" s="1"/>
      <c r="O66" s="1"/>
      <c r="P66" s="1"/>
    </row>
    <row r="67" spans="1:16" ht="28.5" customHeight="1">
      <c r="A67" s="69"/>
      <c r="B67" s="44" t="s">
        <v>35</v>
      </c>
      <c r="C67" s="88"/>
      <c r="D67" s="88"/>
      <c r="E67" s="48">
        <v>271.4</v>
      </c>
      <c r="F67" s="46"/>
      <c r="G67" s="48">
        <v>271.4</v>
      </c>
      <c r="H67" s="70"/>
      <c r="I67" s="153"/>
      <c r="J67" s="1"/>
      <c r="K67" s="1"/>
      <c r="L67" s="1"/>
      <c r="M67" s="1"/>
      <c r="N67" s="1"/>
      <c r="O67" s="1"/>
      <c r="P67" s="1"/>
    </row>
    <row r="68" spans="1:16" ht="31.5" customHeight="1">
      <c r="A68" s="69"/>
      <c r="B68" s="44" t="s">
        <v>56</v>
      </c>
      <c r="C68" s="88"/>
      <c r="D68" s="88"/>
      <c r="E68" s="48">
        <v>5000</v>
      </c>
      <c r="F68" s="46"/>
      <c r="G68" s="48"/>
      <c r="H68" s="45">
        <v>5000</v>
      </c>
      <c r="I68" s="153"/>
      <c r="J68" s="1"/>
      <c r="K68" s="1"/>
      <c r="L68" s="1"/>
      <c r="M68" s="1"/>
      <c r="N68" s="1"/>
      <c r="O68" s="1"/>
      <c r="P68" s="1"/>
    </row>
    <row r="69" spans="1:16" ht="17.25" customHeight="1">
      <c r="A69" s="69"/>
      <c r="B69" s="66" t="s">
        <v>27</v>
      </c>
      <c r="C69" s="66"/>
      <c r="D69" s="66"/>
      <c r="E69" s="48">
        <v>120</v>
      </c>
      <c r="F69" s="46"/>
      <c r="G69" s="39"/>
      <c r="H69" s="45">
        <v>120</v>
      </c>
      <c r="I69" s="154"/>
      <c r="J69" s="1"/>
      <c r="K69" s="1"/>
      <c r="L69" s="1"/>
      <c r="M69" s="1"/>
      <c r="N69" s="1"/>
      <c r="O69" s="1"/>
      <c r="P69" s="1"/>
    </row>
    <row r="70" spans="1:16" ht="24.75" customHeight="1">
      <c r="A70" s="80">
        <v>5</v>
      </c>
      <c r="B70" s="96" t="s">
        <v>24</v>
      </c>
      <c r="C70" s="88"/>
      <c r="D70" s="88"/>
      <c r="E70" s="61">
        <f>E71+E74</f>
        <v>5336</v>
      </c>
      <c r="F70" s="91"/>
      <c r="G70" s="39"/>
      <c r="H70" s="61">
        <f>H71+H74</f>
        <v>5336</v>
      </c>
      <c r="I70" s="84"/>
      <c r="J70" s="1"/>
      <c r="K70" s="1"/>
      <c r="L70" s="1"/>
      <c r="M70" s="1"/>
      <c r="N70" s="1"/>
      <c r="O70" s="1"/>
      <c r="P70" s="1"/>
    </row>
    <row r="71" spans="1:16" ht="32.25" customHeight="1">
      <c r="A71" s="64" t="s">
        <v>74</v>
      </c>
      <c r="B71" s="87" t="s">
        <v>12</v>
      </c>
      <c r="C71" s="44" t="s">
        <v>28</v>
      </c>
      <c r="D71" s="44" t="s">
        <v>38</v>
      </c>
      <c r="E71" s="48">
        <f>H71</f>
        <v>362</v>
      </c>
      <c r="F71" s="75"/>
      <c r="G71" s="97"/>
      <c r="H71" s="45">
        <f>H73</f>
        <v>362</v>
      </c>
      <c r="I71" s="150"/>
      <c r="J71" s="1"/>
      <c r="K71" s="1"/>
      <c r="L71" s="1"/>
      <c r="M71" s="1"/>
      <c r="N71" s="1"/>
      <c r="O71" s="1"/>
      <c r="P71" s="1"/>
    </row>
    <row r="72" spans="1:16" ht="25.5" customHeight="1">
      <c r="A72" s="69"/>
      <c r="B72" s="44" t="s">
        <v>9</v>
      </c>
      <c r="C72" s="44"/>
      <c r="D72" s="44"/>
      <c r="E72" s="48"/>
      <c r="F72" s="75"/>
      <c r="G72" s="39"/>
      <c r="H72" s="45"/>
      <c r="I72" s="151"/>
      <c r="J72" s="1"/>
      <c r="K72" s="1"/>
      <c r="L72" s="1"/>
      <c r="M72" s="1"/>
      <c r="N72" s="1"/>
      <c r="O72" s="1"/>
      <c r="P72" s="1"/>
    </row>
    <row r="73" spans="1:16" ht="15.75" customHeight="1">
      <c r="A73" s="69"/>
      <c r="B73" s="44" t="s">
        <v>14</v>
      </c>
      <c r="C73" s="44"/>
      <c r="D73" s="44"/>
      <c r="E73" s="48">
        <f>H73</f>
        <v>362</v>
      </c>
      <c r="F73" s="98"/>
      <c r="G73" s="39"/>
      <c r="H73" s="45">
        <v>362</v>
      </c>
      <c r="I73" s="53" t="s">
        <v>45</v>
      </c>
      <c r="J73" s="1"/>
      <c r="K73" s="1"/>
      <c r="L73" s="1"/>
      <c r="M73" s="1"/>
      <c r="N73" s="1"/>
      <c r="O73" s="1"/>
      <c r="P73" s="1"/>
    </row>
    <row r="74" spans="1:16" ht="96.75" customHeight="1">
      <c r="A74" s="64" t="s">
        <v>75</v>
      </c>
      <c r="B74" s="100" t="s">
        <v>61</v>
      </c>
      <c r="C74" s="101" t="s">
        <v>62</v>
      </c>
      <c r="D74" s="102">
        <v>2010</v>
      </c>
      <c r="E74" s="99">
        <f>E76+E77</f>
        <v>4974</v>
      </c>
      <c r="F74" s="103"/>
      <c r="G74" s="56"/>
      <c r="H74" s="99">
        <f>H76+H77</f>
        <v>4974</v>
      </c>
      <c r="I74" s="147" t="s">
        <v>45</v>
      </c>
      <c r="J74" s="1"/>
      <c r="K74" s="1"/>
      <c r="L74" s="1"/>
      <c r="M74" s="1"/>
      <c r="N74" s="1"/>
      <c r="O74" s="1"/>
      <c r="P74" s="1"/>
    </row>
    <row r="75" spans="1:16" ht="15.75" customHeight="1">
      <c r="A75" s="69"/>
      <c r="B75" s="72" t="s">
        <v>9</v>
      </c>
      <c r="C75" s="104"/>
      <c r="D75" s="72"/>
      <c r="E75" s="45"/>
      <c r="F75" s="103"/>
      <c r="G75" s="56"/>
      <c r="H75" s="45"/>
      <c r="I75" s="148"/>
      <c r="J75" s="1"/>
      <c r="K75" s="1"/>
      <c r="L75" s="1"/>
      <c r="M75" s="1"/>
      <c r="N75" s="1"/>
      <c r="O75" s="1"/>
      <c r="P75" s="1"/>
    </row>
    <row r="76" spans="1:16" ht="15.75" customHeight="1">
      <c r="A76" s="69"/>
      <c r="B76" s="72" t="s">
        <v>63</v>
      </c>
      <c r="C76" s="104"/>
      <c r="D76" s="72"/>
      <c r="E76" s="45">
        <v>1292.7</v>
      </c>
      <c r="F76" s="103"/>
      <c r="G76" s="56"/>
      <c r="H76" s="131">
        <v>1292.7</v>
      </c>
      <c r="I76" s="148"/>
      <c r="J76" s="1"/>
      <c r="K76" s="1"/>
      <c r="L76" s="1"/>
      <c r="M76" s="1"/>
      <c r="N76" s="1"/>
      <c r="O76" s="1"/>
      <c r="P76" s="1"/>
    </row>
    <row r="77" spans="1:16" ht="15.75" customHeight="1" thickBot="1">
      <c r="A77" s="105"/>
      <c r="B77" s="106" t="s">
        <v>64</v>
      </c>
      <c r="C77" s="107"/>
      <c r="D77" s="106"/>
      <c r="E77" s="108">
        <v>3681.3</v>
      </c>
      <c r="F77" s="109"/>
      <c r="G77" s="109"/>
      <c r="H77" s="133">
        <v>3681.3</v>
      </c>
      <c r="I77" s="149"/>
      <c r="J77" s="1"/>
      <c r="K77" s="1"/>
      <c r="L77" s="1"/>
      <c r="M77" s="1"/>
      <c r="N77" s="1"/>
      <c r="O77" s="1"/>
      <c r="P77" s="1"/>
    </row>
    <row r="78" spans="1:16" ht="33" customHeight="1" thickBot="1">
      <c r="A78" s="110"/>
      <c r="B78" s="111" t="s">
        <v>40</v>
      </c>
      <c r="C78" s="112"/>
      <c r="D78" s="113" t="s">
        <v>47</v>
      </c>
      <c r="E78" s="114">
        <f>E9+E18+E46+E52+E70</f>
        <v>472199.1</v>
      </c>
      <c r="F78" s="115">
        <f>F18+F52+F46</f>
        <v>61139</v>
      </c>
      <c r="G78" s="116">
        <f>G18+G52</f>
        <v>160888.3</v>
      </c>
      <c r="H78" s="117">
        <f>H9+H18+H46+H52+H70</f>
        <v>250171.8</v>
      </c>
      <c r="I78" s="118"/>
      <c r="J78" s="1"/>
      <c r="K78" s="1"/>
      <c r="L78" s="1"/>
      <c r="M78" s="1"/>
      <c r="N78" s="1"/>
      <c r="O78" s="1"/>
      <c r="P78" s="1"/>
    </row>
    <row r="79" spans="1:16" ht="24.75" customHeight="1">
      <c r="A79" s="110"/>
      <c r="B79" s="111"/>
      <c r="C79" s="112"/>
      <c r="D79" s="111" t="s">
        <v>49</v>
      </c>
      <c r="E79" s="119"/>
      <c r="F79" s="119"/>
      <c r="G79" s="119"/>
      <c r="H79" s="120"/>
      <c r="I79" s="118"/>
      <c r="J79" s="1"/>
      <c r="K79" s="1"/>
      <c r="L79" s="1"/>
      <c r="M79" s="1"/>
      <c r="N79" s="1"/>
      <c r="O79" s="1"/>
      <c r="P79" s="1"/>
    </row>
    <row r="80" spans="1:16" ht="15.75">
      <c r="A80" s="121"/>
      <c r="B80" s="15"/>
      <c r="C80" s="15"/>
      <c r="D80" s="88" t="s">
        <v>50</v>
      </c>
      <c r="E80" s="122">
        <f>F80+G80+H80</f>
        <v>138903.9</v>
      </c>
      <c r="F80" s="123">
        <f>F63+F54-F57</f>
        <v>43981</v>
      </c>
      <c r="G80" s="123">
        <f>G65</f>
        <v>47142.2</v>
      </c>
      <c r="H80" s="123">
        <f>H65</f>
        <v>47780.7</v>
      </c>
      <c r="I80" s="124"/>
      <c r="J80" s="4"/>
      <c r="K80" s="4"/>
      <c r="L80" s="4"/>
      <c r="M80" s="4"/>
      <c r="N80" s="1"/>
      <c r="O80" s="1"/>
      <c r="P80" s="1"/>
    </row>
    <row r="81" spans="1:16" ht="15.75">
      <c r="A81" s="121"/>
      <c r="B81" s="15"/>
      <c r="C81" s="15"/>
      <c r="D81" s="72" t="s">
        <v>51</v>
      </c>
      <c r="E81" s="125">
        <f>F81+G81+H81</f>
        <v>129282</v>
      </c>
      <c r="F81" s="45">
        <f>0</f>
        <v>0</v>
      </c>
      <c r="G81" s="123">
        <f>G22</f>
        <v>81900</v>
      </c>
      <c r="H81" s="123">
        <f>H13+H38</f>
        <v>47382</v>
      </c>
      <c r="I81" s="126"/>
      <c r="J81" s="7"/>
      <c r="K81" s="4"/>
      <c r="L81" s="4"/>
      <c r="M81" s="4"/>
      <c r="N81" s="1"/>
      <c r="O81" s="1"/>
      <c r="P81" s="1"/>
    </row>
    <row r="82" spans="1:16" ht="15.75">
      <c r="A82" s="121"/>
      <c r="B82" s="15"/>
      <c r="C82" s="15"/>
      <c r="D82" s="72" t="s">
        <v>52</v>
      </c>
      <c r="E82" s="125">
        <f>F82+G82+H82</f>
        <v>204013.2</v>
      </c>
      <c r="F82" s="45">
        <f>F34+F57+F50</f>
        <v>17158</v>
      </c>
      <c r="G82" s="127">
        <f>G23+G67+G61+G34+G68+G35+G26+G27+G28</f>
        <v>31846.1</v>
      </c>
      <c r="H82" s="123">
        <f>H14+H31+H51+H58+H62+H69+H73+H35+H76+H77+H17+H68+H39+H29+H30+H42+H45+H66+H56</f>
        <v>155009.1</v>
      </c>
      <c r="I82" s="126"/>
      <c r="J82" s="7"/>
      <c r="K82" s="4"/>
      <c r="L82" s="4"/>
      <c r="M82" s="4"/>
      <c r="N82" s="1"/>
      <c r="O82" s="1"/>
      <c r="P82" s="1"/>
    </row>
    <row r="83" spans="1:16" ht="10.5" customHeight="1">
      <c r="A83" s="121"/>
      <c r="B83" s="11"/>
      <c r="C83" s="11"/>
      <c r="D83" s="88"/>
      <c r="E83" s="128"/>
      <c r="F83" s="129"/>
      <c r="G83" s="129"/>
      <c r="H83" s="129"/>
      <c r="I83" s="130"/>
      <c r="J83" s="1"/>
      <c r="K83" s="1"/>
      <c r="L83" s="1"/>
      <c r="M83" s="1"/>
      <c r="N83" s="1"/>
      <c r="O83" s="1"/>
      <c r="P83" s="1"/>
    </row>
    <row r="84" spans="1:16" ht="16.5" customHeight="1">
      <c r="A84" s="121"/>
      <c r="B84" s="11"/>
      <c r="C84" s="11"/>
      <c r="D84" s="88" t="s">
        <v>47</v>
      </c>
      <c r="E84" s="127">
        <f>E80+E81+E82</f>
        <v>472199.1</v>
      </c>
      <c r="F84" s="123">
        <f>F80+F81+F82</f>
        <v>61139</v>
      </c>
      <c r="G84" s="123">
        <f>G80+G81+G82</f>
        <v>160888.3</v>
      </c>
      <c r="H84" s="123">
        <f>H80+H81+H82</f>
        <v>250171.8</v>
      </c>
      <c r="I84" s="130"/>
      <c r="J84" s="1"/>
      <c r="K84" s="1"/>
      <c r="L84" s="1"/>
      <c r="M84" s="1"/>
      <c r="N84" s="1"/>
      <c r="O84" s="1"/>
      <c r="P84" s="1"/>
    </row>
    <row r="85" spans="1:16" ht="24.75" customHeight="1">
      <c r="A85" s="121"/>
      <c r="B85" s="10" t="s">
        <v>54</v>
      </c>
      <c r="C85" s="11"/>
      <c r="D85" s="11"/>
      <c r="E85" s="126"/>
      <c r="F85" s="126"/>
      <c r="G85" s="126"/>
      <c r="H85" s="126"/>
      <c r="I85" s="130"/>
      <c r="J85" s="1"/>
      <c r="K85" s="1"/>
      <c r="L85" s="1"/>
      <c r="M85" s="1"/>
      <c r="N85" s="1"/>
      <c r="O85" s="1"/>
      <c r="P85" s="1"/>
    </row>
    <row r="86" spans="1:16" ht="15.75">
      <c r="A86" s="121"/>
      <c r="B86" s="11"/>
      <c r="C86" s="11"/>
      <c r="D86" s="11"/>
      <c r="E86" s="126"/>
      <c r="F86" s="126"/>
      <c r="G86" s="126"/>
      <c r="H86" s="126"/>
      <c r="I86" s="130"/>
      <c r="J86" s="1"/>
      <c r="K86" s="1"/>
      <c r="L86" s="1"/>
      <c r="M86" s="1"/>
      <c r="N86" s="1"/>
      <c r="O86" s="1"/>
      <c r="P86" s="1"/>
    </row>
    <row r="87" spans="1:16" ht="15.75">
      <c r="A87" s="121"/>
      <c r="B87" s="10" t="s">
        <v>36</v>
      </c>
      <c r="C87" s="11"/>
      <c r="D87" s="11"/>
      <c r="E87" s="126"/>
      <c r="F87" s="126"/>
      <c r="G87" s="126"/>
      <c r="H87" s="126"/>
      <c r="I87" s="130"/>
      <c r="J87" s="1"/>
      <c r="K87" s="1"/>
      <c r="L87" s="1"/>
      <c r="M87" s="1"/>
      <c r="N87" s="1"/>
      <c r="O87" s="1"/>
      <c r="P87" s="1"/>
    </row>
    <row r="88" spans="1:16" ht="12.75">
      <c r="A88" s="2"/>
      <c r="B88" s="3"/>
      <c r="C88" s="3"/>
      <c r="D88" s="3"/>
      <c r="E88" s="7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</row>
    <row r="89" spans="1:16" ht="12.75">
      <c r="A89" s="2"/>
      <c r="B89" s="3"/>
      <c r="C89" s="3"/>
      <c r="D89" s="3"/>
      <c r="E89" s="7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</row>
    <row r="90" spans="1:16" ht="12.75">
      <c r="A90" s="2"/>
      <c r="B90" s="3"/>
      <c r="C90" s="3"/>
      <c r="D90" s="3"/>
      <c r="E90" s="8"/>
      <c r="F90" s="8"/>
      <c r="G90" s="8"/>
      <c r="H90" s="8"/>
      <c r="I90" s="1"/>
      <c r="J90" s="1"/>
      <c r="K90" s="1"/>
      <c r="L90" s="1"/>
      <c r="M90" s="1"/>
      <c r="N90" s="1"/>
      <c r="O90" s="1"/>
      <c r="P90" s="1"/>
    </row>
    <row r="91" spans="1:16" ht="12.75">
      <c r="A91" s="2"/>
      <c r="B91" s="3"/>
      <c r="C91" s="3"/>
      <c r="D91" s="3"/>
      <c r="E91" s="8"/>
      <c r="F91" s="8"/>
      <c r="G91" s="8"/>
      <c r="H91" s="8"/>
      <c r="I91" s="1"/>
      <c r="J91" s="1"/>
      <c r="K91" s="1"/>
      <c r="L91" s="1"/>
      <c r="M91" s="1"/>
      <c r="N91" s="1"/>
      <c r="O91" s="1"/>
      <c r="P91" s="1"/>
    </row>
    <row r="92" spans="1:16" ht="12.75">
      <c r="A92" s="2"/>
      <c r="B92" s="3"/>
      <c r="C92" s="3"/>
      <c r="D92" s="3"/>
      <c r="E92" s="8"/>
      <c r="F92" s="8"/>
      <c r="G92" s="8"/>
      <c r="H92" s="8"/>
      <c r="I92" s="1"/>
      <c r="J92" s="1"/>
      <c r="K92" s="1"/>
      <c r="L92" s="1"/>
      <c r="M92" s="1"/>
      <c r="N92" s="1"/>
      <c r="O92" s="1"/>
      <c r="P92" s="1"/>
    </row>
    <row r="93" spans="1:16" ht="12.75">
      <c r="A93" s="2"/>
      <c r="B93" s="3"/>
      <c r="C93" s="3"/>
      <c r="D93" s="3"/>
      <c r="E93" s="8"/>
      <c r="F93" s="8"/>
      <c r="G93" s="8"/>
      <c r="H93" s="8"/>
      <c r="I93" s="1"/>
      <c r="J93" s="1"/>
      <c r="K93" s="1"/>
      <c r="L93" s="1"/>
      <c r="M93" s="1"/>
      <c r="N93" s="1"/>
      <c r="O93" s="1"/>
      <c r="P93" s="1"/>
    </row>
    <row r="94" spans="1:16" ht="12.75">
      <c r="A94" s="2"/>
      <c r="B94" s="3"/>
      <c r="C94" s="3"/>
      <c r="D94" s="3"/>
      <c r="E94" s="8"/>
      <c r="F94" s="8"/>
      <c r="G94" s="8"/>
      <c r="H94" s="8"/>
      <c r="I94" s="1"/>
      <c r="J94" s="1"/>
      <c r="K94" s="1"/>
      <c r="L94" s="1"/>
      <c r="M94" s="1"/>
      <c r="N94" s="1"/>
      <c r="O94" s="1"/>
      <c r="P94" s="1"/>
    </row>
    <row r="95" spans="1:16" ht="12.75">
      <c r="A95" s="2"/>
      <c r="B95" s="3"/>
      <c r="C95" s="3"/>
      <c r="D95" s="3"/>
      <c r="E95" s="8"/>
      <c r="F95" s="8"/>
      <c r="G95" s="8"/>
      <c r="H95" s="8"/>
      <c r="I95" s="1"/>
      <c r="J95" s="1"/>
      <c r="K95" s="1"/>
      <c r="L95" s="1"/>
      <c r="M95" s="1"/>
      <c r="N95" s="1"/>
      <c r="O95" s="1"/>
      <c r="P95" s="1"/>
    </row>
    <row r="96" spans="1:16" ht="12.75">
      <c r="A96" s="2"/>
      <c r="B96" s="3"/>
      <c r="C96" s="3"/>
      <c r="D96" s="3"/>
      <c r="E96" s="8"/>
      <c r="F96" s="8"/>
      <c r="G96" s="8"/>
      <c r="H96" s="8"/>
      <c r="I96" s="1"/>
      <c r="J96" s="1"/>
      <c r="K96" s="1"/>
      <c r="L96" s="1"/>
      <c r="M96" s="1"/>
      <c r="N96" s="1"/>
      <c r="O96" s="1"/>
      <c r="P96" s="1"/>
    </row>
    <row r="97" spans="1:16" ht="12.75">
      <c r="A97" s="2"/>
      <c r="B97" s="3"/>
      <c r="C97" s="3"/>
      <c r="D97" s="3"/>
      <c r="E97" s="8"/>
      <c r="F97" s="8"/>
      <c r="G97" s="8"/>
      <c r="H97" s="8"/>
      <c r="I97" s="1"/>
      <c r="J97" s="1"/>
      <c r="K97" s="1"/>
      <c r="L97" s="1"/>
      <c r="M97" s="1"/>
      <c r="N97" s="1"/>
      <c r="O97" s="1"/>
      <c r="P97" s="1"/>
    </row>
    <row r="98" spans="1:16" ht="12.75">
      <c r="A98" s="2"/>
      <c r="B98" s="4"/>
      <c r="C98" s="4"/>
      <c r="D98" s="4"/>
      <c r="E98" s="8"/>
      <c r="F98" s="8"/>
      <c r="G98" s="8"/>
      <c r="H98" s="8"/>
      <c r="I98" s="1"/>
      <c r="J98" s="1"/>
      <c r="K98" s="1"/>
      <c r="L98" s="1"/>
      <c r="M98" s="1"/>
      <c r="N98" s="1"/>
      <c r="O98" s="1"/>
      <c r="P98" s="1"/>
    </row>
    <row r="99" spans="1:16" ht="12.75">
      <c r="A99" s="2"/>
      <c r="B99" s="4"/>
      <c r="C99" s="4"/>
      <c r="D99" s="4"/>
      <c r="E99" s="8"/>
      <c r="F99" s="8"/>
      <c r="G99" s="8"/>
      <c r="H99" s="8"/>
      <c r="I99" s="1"/>
      <c r="J99" s="1"/>
      <c r="K99" s="1"/>
      <c r="L99" s="1"/>
      <c r="M99" s="1"/>
      <c r="N99" s="1"/>
      <c r="O99" s="1"/>
      <c r="P99" s="1"/>
    </row>
    <row r="100" spans="1:8" ht="12.75">
      <c r="A100" s="5"/>
      <c r="B100" s="6"/>
      <c r="C100" s="6"/>
      <c r="D100" s="6"/>
      <c r="E100" s="9"/>
      <c r="F100" s="9"/>
      <c r="G100" s="9"/>
      <c r="H100" s="9"/>
    </row>
    <row r="101" spans="1:8" ht="12.75">
      <c r="A101" s="5"/>
      <c r="B101" s="6"/>
      <c r="C101" s="6"/>
      <c r="D101" s="6"/>
      <c r="E101" s="9"/>
      <c r="F101" s="9"/>
      <c r="G101" s="9"/>
      <c r="H101" s="9"/>
    </row>
    <row r="102" spans="1:8" ht="12.75">
      <c r="A102" s="5"/>
      <c r="B102" s="6"/>
      <c r="C102" s="6"/>
      <c r="D102" s="6"/>
      <c r="E102" s="9"/>
      <c r="F102" s="9"/>
      <c r="G102" s="9"/>
      <c r="H102" s="9"/>
    </row>
    <row r="103" spans="1:8" ht="12.75">
      <c r="A103" s="5"/>
      <c r="B103" s="6"/>
      <c r="C103" s="6"/>
      <c r="D103" s="6"/>
      <c r="E103" s="6"/>
      <c r="F103" s="6"/>
      <c r="G103" s="6"/>
      <c r="H103" s="6"/>
    </row>
    <row r="104" spans="1:8" ht="12.75">
      <c r="A104" s="5"/>
      <c r="B104" s="6"/>
      <c r="C104" s="6"/>
      <c r="D104" s="6"/>
      <c r="E104" s="6"/>
      <c r="F104" s="6"/>
      <c r="G104" s="6"/>
      <c r="H104" s="6"/>
    </row>
    <row r="105" spans="1:8" ht="12.75">
      <c r="A105" s="5"/>
      <c r="B105" s="6"/>
      <c r="C105" s="6"/>
      <c r="D105" s="6"/>
      <c r="E105" s="6"/>
      <c r="F105" s="6"/>
      <c r="G105" s="6"/>
      <c r="H105" s="6"/>
    </row>
    <row r="106" spans="1:8" ht="12.75">
      <c r="A106" s="5"/>
      <c r="B106" s="6"/>
      <c r="C106" s="6"/>
      <c r="D106" s="6"/>
      <c r="E106" s="6"/>
      <c r="F106" s="6"/>
      <c r="G106" s="6"/>
      <c r="H106" s="6"/>
    </row>
    <row r="107" spans="1:8" ht="12.75">
      <c r="A107" s="5"/>
      <c r="B107" s="6"/>
      <c r="C107" s="6"/>
      <c r="D107" s="6"/>
      <c r="E107" s="6"/>
      <c r="F107" s="6"/>
      <c r="G107" s="6"/>
      <c r="H107" s="6"/>
    </row>
    <row r="108" spans="1:8" ht="12.75">
      <c r="A108" s="5"/>
      <c r="B108" s="6"/>
      <c r="C108" s="6"/>
      <c r="D108" s="6"/>
      <c r="E108" s="6"/>
      <c r="F108" s="6"/>
      <c r="G108" s="6"/>
      <c r="H108" s="6"/>
    </row>
    <row r="109" spans="1:8" ht="12.75">
      <c r="A109" s="5"/>
      <c r="B109" s="6"/>
      <c r="C109" s="6"/>
      <c r="D109" s="6"/>
      <c r="E109" s="6"/>
      <c r="F109" s="6"/>
      <c r="G109" s="6"/>
      <c r="H109" s="6"/>
    </row>
    <row r="110" spans="1:8" ht="12.75">
      <c r="A110" s="5"/>
      <c r="B110" s="6"/>
      <c r="C110" s="6"/>
      <c r="D110" s="6"/>
      <c r="E110" s="6"/>
      <c r="F110" s="6"/>
      <c r="G110" s="6"/>
      <c r="H110" s="6"/>
    </row>
    <row r="111" spans="1:8" ht="12.75">
      <c r="A111" s="5"/>
      <c r="B111" s="6"/>
      <c r="C111" s="6"/>
      <c r="D111" s="6"/>
      <c r="E111" s="6"/>
      <c r="F111" s="6"/>
      <c r="G111" s="6"/>
      <c r="H111" s="6"/>
    </row>
  </sheetData>
  <sheetProtection/>
  <mergeCells count="20">
    <mergeCell ref="I74:I77"/>
    <mergeCell ref="I50:I51"/>
    <mergeCell ref="I71:I72"/>
    <mergeCell ref="I26:I31"/>
    <mergeCell ref="I61:I62"/>
    <mergeCell ref="I54:I55"/>
    <mergeCell ref="I66:I69"/>
    <mergeCell ref="I56:I58"/>
    <mergeCell ref="I48:I49"/>
    <mergeCell ref="A3:H3"/>
    <mergeCell ref="F1:I1"/>
    <mergeCell ref="I5:I6"/>
    <mergeCell ref="B2:H2"/>
    <mergeCell ref="B5:B6"/>
    <mergeCell ref="A4:H4"/>
    <mergeCell ref="C5:C6"/>
    <mergeCell ref="A5:A6"/>
    <mergeCell ref="D5:D6"/>
    <mergeCell ref="E5:H5"/>
    <mergeCell ref="I32:I33"/>
  </mergeCells>
  <printOptions/>
  <pageMargins left="0.7" right="0.7" top="0.75" bottom="0.75" header="0.3" footer="0.3"/>
  <pageSetup horizontalDpi="600" verticalDpi="600" orientation="landscape" paperSize="9" scale="74" r:id="rId1"/>
  <rowBreaks count="4" manualBreakCount="4">
    <brk id="17" max="8" man="1"/>
    <brk id="35" max="8" man="1"/>
    <brk id="53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Ходырев</cp:lastModifiedBy>
  <cp:lastPrinted>2012-05-16T09:26:44Z</cp:lastPrinted>
  <dcterms:created xsi:type="dcterms:W3CDTF">1996-10-08T23:32:33Z</dcterms:created>
  <dcterms:modified xsi:type="dcterms:W3CDTF">2012-06-19T06:54:32Z</dcterms:modified>
  <cp:category/>
  <cp:version/>
  <cp:contentType/>
  <cp:contentStatus/>
</cp:coreProperties>
</file>