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5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<sst xmlns="http://schemas.openxmlformats.org/spreadsheetml/2006/main" count="604" uniqueCount="228">
  <si>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</si>
  <si>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</si>
  <si>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</si>
  <si>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</si>
  <si>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</si>
  <si>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</si>
  <si>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</si>
  <si>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</si>
  <si>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</si>
  <si>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</si>
  <si>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</si>
  <si>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</si>
  <si>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</si>
  <si>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</si>
  <si>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</si>
  <si>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</si>
  <si>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</si>
  <si>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</si>
  <si>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</si>
  <si>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</si>
  <si>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</si>
  <si>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</si>
  <si>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</si>
  <si>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</si>
  <si>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</si>
  <si>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</si>
  <si>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</si>
  <si>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</si>
  <si>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</si>
  <si>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</si>
  <si>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</si>
  <si>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</si>
  <si>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</si>
  <si>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</si>
  <si>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</si>
  <si>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</si>
  <si>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</si>
  <si>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</si>
  <si>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</si>
  <si>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</si>
  <si>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</si>
  <si>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</si>
  <si>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</si>
  <si>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</si>
  <si>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</si>
  <si>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</si>
  <si>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</si>
  <si>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</si>
  <si>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</si>
  <si>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</si>
  <si>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</si>
  <si>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</si>
  <si>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</si>
  <si>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</si>
  <si>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</si>
  <si>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</si>
  <si>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</si>
  <si>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</si>
  <si>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</si>
  <si>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</si>
  <si>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</si>
  <si>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</si>
  <si>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</si>
  <si>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</si>
  <si>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</si>
  <si>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</si>
  <si>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</si>
  <si>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</si>
  <si>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</si>
  <si>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</si>
  <si>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</si>
  <si>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</si>
  <si>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</si>
  <si>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</si>
  <si>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</si>
  <si>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</si>
  <si>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</si>
  <si>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</si>
  <si>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</si>
  <si>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</si>
  <si>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</si>
  <si>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</si>
  <si>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</si>
  <si>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</si>
  <si>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</si>
  <si>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</si>
  <si>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</si>
  <si>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</si>
  <si>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</si>
  <si>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</si>
  <si>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</si>
  <si>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</si>
  <si>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</si>
  <si>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</si>
  <si>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</si>
  <si>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</si>
  <si>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</si>
  <si>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</si>
  <si>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</si>
  <si>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</si>
  <si>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</si>
  <si>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</si>
  <si>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</si>
  <si>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</si>
  <si>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</si>
  <si>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</si>
  <si>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</si>
  <si>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</si>
  <si>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</si>
  <si>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</si>
  <si>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</si>
  <si>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</si>
  <si>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</si>
  <si>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</si>
  <si>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</si>
  <si>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</si>
  <si>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</si>
  <si>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</si>
  <si>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</si>
  <si>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</si>
  <si>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</si>
  <si>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</si>
  <si>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</si>
  <si>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</si>
  <si>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</si>
  <si>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</si>
  <si>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</si>
  <si>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</si>
  <si>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</si>
  <si>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</si>
  <si>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</si>
  <si>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</si>
  <si>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</si>
  <si>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</si>
  <si>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</si>
  <si>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</si>
  <si>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</si>
  <si>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</si>
  <si>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</si>
  <si>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</si>
  <si>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</si>
  <si>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</si>
  <si>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</si>
  <si>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</si>
  <si>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</si>
  <si>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</si>
  <si>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</si>
  <si>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</si>
  <si>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</si>
  <si>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</si>
  <si>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</si>
  <si>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</si>
  <si>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</si>
  <si>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</si>
  <si>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</si>
  <si>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</si>
  <si>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</si>
  <si>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</si>
  <si>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</si>
  <si>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</si>
  <si>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</si>
  <si>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</si>
  <si>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</si>
  <si>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</si>
  <si>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</si>
  <si>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</si>
  <si>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</si>
  <si>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</si>
  <si>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</si>
  <si>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 xml:space="preserve">247 00 00 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</si>
  <si>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</si>
  <si>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</si>
  <si>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Друние вопрорсы в области охраны окружающей среды</t>
  </si>
  <si>
    <t>Реализация государственных функций в области охраны окружающей среды</t>
  </si>
  <si>
    <t xml:space="preserve">412 00 00 </t>
  </si>
  <si>
    <t>412 00 00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</si>
  <si>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</si>
  <si>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</si>
  <si>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</si>
  <si>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</si>
  <si>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</si>
  <si>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</si>
  <si>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Средства, не распределенные по прямым получателям</t>
  </si>
  <si>
    <t>Целевые программы муниципальных образований</t>
  </si>
  <si>
    <t>795 00 00</t>
  </si>
  <si>
    <t>Расходы  бюджета муниципального образования " городской округ Реутов" на 2007 год по разделам, целевым статьям и видам расходов по ведомственной структуре расходов городского бюджета</t>
  </si>
  <si>
    <t>МУП "УО"Жилсервис"</t>
  </si>
  <si>
    <t>"</t>
  </si>
  <si>
    <t>315 00 00</t>
  </si>
  <si>
    <t>Транспорт</t>
  </si>
  <si>
    <t>Дорожное хозяйство</t>
  </si>
  <si>
    <t>Отдельные мероприятий в области дорожного хозяйства</t>
  </si>
  <si>
    <t>Больницы, клиники,  госпитали,медико-санитарные части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</si>
  <si>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</si>
  <si>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</si>
  <si>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</si>
  <si>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МУП "Реутовская теплосеть"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</si>
  <si>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</si>
  <si>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</si>
  <si>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</si>
  <si>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</si>
  <si>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</si>
  <si>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</si>
  <si>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</si>
  <si>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 за счет субвениции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</si>
  <si>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</si>
  <si>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в том числе за счет субвенции</t>
  </si>
  <si>
    <t>Пособия и компенсации военнослужащим, приравненным к ним лицам, а также уволенным из их числа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</si>
  <si>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</si>
  <si>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</si>
  <si>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 том числе за счет областной субвенции</t>
  </si>
  <si>
    <t>Выплаты семьям опекунов на содержание подопечных детей</t>
  </si>
  <si>
    <t xml:space="preserve">в том числе за счет субвенции 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</si>
  <si>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</si>
  <si>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</si>
  <si>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</si>
  <si>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</si>
  <si>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600 00 00</t>
  </si>
  <si>
    <t>Благоустройство</t>
  </si>
  <si>
    <t>Озеленение</t>
  </si>
  <si>
    <t>Прочие мероприятия по благоустройству городских округов и поселений</t>
  </si>
  <si>
    <t>Уличное освещение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</si>
  <si>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</si>
  <si>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</si>
  <si>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субвенции из областного бюджета</t>
  </si>
  <si>
    <t>МУП"Реутовский водоканал"</t>
  </si>
  <si>
    <t>"Приложение №7                               к Решению Реутовского городского Совета 
депутатов                                       от 27.12.2006г.№95/2006-НА</t>
  </si>
  <si>
    <t>Приложение  №6
к Решению Реутовского городского Совета 
депутатов        от 27 июня 2007 года № 61/2007-НА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</si>
</sst>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9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70" fontId="0" fillId="0" borderId="0" xfId="0" applyNumberFormat="1" applyAlignment="1">
      <alignment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2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4.00390625" style="0" customWidth="1"/>
  </cols>
  <sheetData>
    <row r="1" ht="27.75" customHeight="1"/>
    <row r="2" spans="6:7" ht="69.75" customHeight="1">
      <c r="F2" s="45" t="s">
        <v>227</v>
      </c>
      <c r="G2" s="45"/>
    </row>
    <row r="3" spans="6:7" ht="72" customHeight="1">
      <c r="F3" s="45" t="s">
        <v>226</v>
      </c>
      <c r="G3" s="45"/>
    </row>
    <row r="4" spans="6:7" ht="27.75" customHeight="1">
      <c r="F4" s="47"/>
      <c r="G4" s="47"/>
    </row>
    <row r="5" spans="2:7" ht="36.75" customHeight="1">
      <c r="B5" s="46" t="s">
        <v>185</v>
      </c>
      <c r="C5" s="46"/>
      <c r="D5" s="46"/>
      <c r="E5" s="46"/>
      <c r="F5" s="46"/>
      <c r="G5" s="46"/>
    </row>
    <row r="6" spans="2:7" ht="18.75" customHeight="1">
      <c r="B6" s="8"/>
      <c r="C6" s="9"/>
      <c r="D6" s="9"/>
      <c r="E6" s="9"/>
      <c r="F6" s="9"/>
      <c r="G6" s="10" t="s">
        <v>85</v>
      </c>
    </row>
    <row r="7" spans="1:7" ht="30.75" customHeight="1">
      <c r="A7" s="30"/>
      <c r="B7" s="32" t="s">
        <v>84</v>
      </c>
      <c r="C7" s="33" t="s">
        <v>0</v>
      </c>
      <c r="D7" s="34" t="s">
        <v>146</v>
      </c>
      <c r="E7" s="31" t="s">
        <v>147</v>
      </c>
      <c r="F7" s="35" t="s">
        <v>148</v>
      </c>
      <c r="G7" s="31" t="s">
        <v>83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7">
        <v>1</v>
      </c>
      <c r="B9" s="12" t="s">
        <v>86</v>
      </c>
      <c r="C9" s="11"/>
      <c r="D9" s="11"/>
      <c r="E9" s="11"/>
      <c r="F9" s="11"/>
      <c r="G9" s="39">
        <f>SUM(G10,G31,G39,G48,G57,G72,G79,G108,G91,G98)</f>
        <v>448622.7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40">
        <f>SUM(G11,G14,G18,G21,G24)</f>
        <v>151601.40000000002</v>
      </c>
    </row>
    <row r="11" spans="2:7" s="3" customFormat="1" ht="26.25" customHeight="1">
      <c r="B11" s="4" t="s">
        <v>161</v>
      </c>
      <c r="C11" s="5">
        <v>1</v>
      </c>
      <c r="D11" s="5">
        <v>2</v>
      </c>
      <c r="E11" s="6" t="s">
        <v>2</v>
      </c>
      <c r="F11" s="7">
        <v>0</v>
      </c>
      <c r="G11" s="3">
        <f>SUM(G12)</f>
        <v>788.5</v>
      </c>
    </row>
    <row r="12" spans="2:7" s="3" customFormat="1" ht="26.25" customHeight="1">
      <c r="B12" s="4" t="s">
        <v>105</v>
      </c>
      <c r="C12" s="5">
        <v>1</v>
      </c>
      <c r="D12" s="5">
        <v>2</v>
      </c>
      <c r="E12" s="6" t="s">
        <v>106</v>
      </c>
      <c r="F12" s="7">
        <v>0</v>
      </c>
      <c r="G12" s="3">
        <f>SUM(G13)</f>
        <v>788.5</v>
      </c>
    </row>
    <row r="13" spans="2:7" s="3" customFormat="1" ht="26.25" customHeight="1">
      <c r="B13" s="4" t="s">
        <v>162</v>
      </c>
      <c r="C13" s="5">
        <v>1</v>
      </c>
      <c r="D13" s="5">
        <v>2</v>
      </c>
      <c r="E13" s="6" t="s">
        <v>4</v>
      </c>
      <c r="F13" s="7">
        <v>10</v>
      </c>
      <c r="G13" s="3">
        <v>788.5</v>
      </c>
    </row>
    <row r="14" spans="2:7" s="3" customFormat="1" ht="75">
      <c r="B14" s="4" t="s">
        <v>7</v>
      </c>
      <c r="C14" s="5">
        <v>1</v>
      </c>
      <c r="D14" s="5">
        <v>4</v>
      </c>
      <c r="E14" s="6" t="s">
        <v>8</v>
      </c>
      <c r="F14" s="7" t="s">
        <v>3</v>
      </c>
      <c r="G14" s="18">
        <f>SUM(G15)</f>
        <v>136448</v>
      </c>
    </row>
    <row r="15" spans="2:7" s="3" customFormat="1" ht="30">
      <c r="B15" s="4" t="s">
        <v>105</v>
      </c>
      <c r="C15" s="5">
        <v>1</v>
      </c>
      <c r="D15" s="5">
        <v>4</v>
      </c>
      <c r="E15" s="6" t="s">
        <v>106</v>
      </c>
      <c r="F15" s="7">
        <v>0</v>
      </c>
      <c r="G15" s="18">
        <f>SUM(G16)</f>
        <v>136448</v>
      </c>
    </row>
    <row r="16" spans="2:7" s="3" customFormat="1" ht="21.75" customHeight="1">
      <c r="B16" s="4" t="s">
        <v>5</v>
      </c>
      <c r="C16" s="5">
        <v>1</v>
      </c>
      <c r="D16" s="5">
        <v>4</v>
      </c>
      <c r="E16" s="6" t="s">
        <v>4</v>
      </c>
      <c r="F16" s="7">
        <v>5</v>
      </c>
      <c r="G16" s="3">
        <v>136448</v>
      </c>
    </row>
    <row r="17" spans="2:7" s="3" customFormat="1" ht="27.75" customHeight="1">
      <c r="B17" s="4" t="s">
        <v>155</v>
      </c>
      <c r="C17" s="5">
        <v>1</v>
      </c>
      <c r="D17" s="5">
        <v>4</v>
      </c>
      <c r="E17" s="6" t="s">
        <v>4</v>
      </c>
      <c r="F17" s="7">
        <v>5</v>
      </c>
      <c r="G17" s="3">
        <v>6182</v>
      </c>
    </row>
    <row r="18" spans="2:7" s="3" customFormat="1" ht="27.75" customHeight="1">
      <c r="B18" s="4" t="s">
        <v>194</v>
      </c>
      <c r="C18" s="5">
        <v>1</v>
      </c>
      <c r="D18" s="5">
        <v>7</v>
      </c>
      <c r="E18" s="6" t="s">
        <v>2</v>
      </c>
      <c r="F18" s="7">
        <v>0</v>
      </c>
      <c r="G18" s="36">
        <f>SUM(G19)</f>
        <v>964.7</v>
      </c>
    </row>
    <row r="19" spans="2:7" s="3" customFormat="1" ht="27.75" customHeight="1">
      <c r="B19" s="4" t="s">
        <v>105</v>
      </c>
      <c r="C19" s="5">
        <v>1</v>
      </c>
      <c r="D19" s="5">
        <v>7</v>
      </c>
      <c r="E19" s="6" t="s">
        <v>4</v>
      </c>
      <c r="F19" s="7">
        <v>0</v>
      </c>
      <c r="G19" s="36">
        <f>SUM(G20)</f>
        <v>964.7</v>
      </c>
    </row>
    <row r="20" spans="2:7" s="3" customFormat="1" ht="27.75" customHeight="1">
      <c r="B20" s="4" t="s">
        <v>195</v>
      </c>
      <c r="C20" s="5">
        <v>1</v>
      </c>
      <c r="D20" s="5">
        <v>7</v>
      </c>
      <c r="E20" s="6" t="s">
        <v>4</v>
      </c>
      <c r="F20" s="7">
        <v>92</v>
      </c>
      <c r="G20" s="36">
        <v>964.7</v>
      </c>
    </row>
    <row r="21" spans="2:7" s="3" customFormat="1" ht="30">
      <c r="B21" s="4" t="s">
        <v>96</v>
      </c>
      <c r="C21" s="5">
        <v>1</v>
      </c>
      <c r="D21" s="5">
        <v>12</v>
      </c>
      <c r="E21" s="6" t="s">
        <v>2</v>
      </c>
      <c r="F21" s="7">
        <v>0</v>
      </c>
      <c r="G21" s="3">
        <f>SUM(G22)</f>
        <v>1300</v>
      </c>
    </row>
    <row r="22" spans="2:7" s="3" customFormat="1" ht="30">
      <c r="B22" s="4" t="s">
        <v>97</v>
      </c>
      <c r="C22" s="5">
        <v>1</v>
      </c>
      <c r="D22" s="5">
        <v>12</v>
      </c>
      <c r="E22" s="6" t="s">
        <v>98</v>
      </c>
      <c r="F22" s="7">
        <v>0</v>
      </c>
      <c r="G22" s="3">
        <f>SUM(G23:G23)</f>
        <v>1300</v>
      </c>
    </row>
    <row r="23" spans="2:7" s="3" customFormat="1" ht="30">
      <c r="B23" s="4" t="s">
        <v>99</v>
      </c>
      <c r="C23" s="5">
        <v>1</v>
      </c>
      <c r="D23" s="5">
        <v>12</v>
      </c>
      <c r="E23" s="6" t="s">
        <v>98</v>
      </c>
      <c r="F23" s="7">
        <v>152</v>
      </c>
      <c r="G23" s="3">
        <v>1300</v>
      </c>
    </row>
    <row r="24" spans="2:7" s="3" customFormat="1" ht="30">
      <c r="B24" s="4" t="s">
        <v>92</v>
      </c>
      <c r="C24" s="5">
        <v>1</v>
      </c>
      <c r="D24" s="5">
        <v>15</v>
      </c>
      <c r="E24" s="6" t="s">
        <v>11</v>
      </c>
      <c r="F24" s="7">
        <v>0</v>
      </c>
      <c r="G24" s="18">
        <f>SUM(G29,G25,G27)</f>
        <v>12100.2</v>
      </c>
    </row>
    <row r="25" spans="2:7" s="3" customFormat="1" ht="30">
      <c r="B25" s="4" t="s">
        <v>105</v>
      </c>
      <c r="C25" s="5">
        <v>1</v>
      </c>
      <c r="D25" s="5">
        <v>15</v>
      </c>
      <c r="E25" s="6" t="s">
        <v>4</v>
      </c>
      <c r="F25" s="7">
        <v>0</v>
      </c>
      <c r="G25" s="3">
        <f>SUM(G26)</f>
        <v>0.2</v>
      </c>
    </row>
    <row r="26" spans="2:7" s="3" customFormat="1" ht="15">
      <c r="B26" s="4" t="s">
        <v>5</v>
      </c>
      <c r="C26" s="5">
        <v>1</v>
      </c>
      <c r="D26" s="5">
        <v>15</v>
      </c>
      <c r="E26" s="6" t="s">
        <v>106</v>
      </c>
      <c r="F26" s="7">
        <v>5</v>
      </c>
      <c r="G26" s="18">
        <v>0.2</v>
      </c>
    </row>
    <row r="27" spans="2:7" s="3" customFormat="1" ht="30">
      <c r="B27" s="4" t="s">
        <v>222</v>
      </c>
      <c r="C27" s="5">
        <v>1</v>
      </c>
      <c r="D27" s="5">
        <v>15</v>
      </c>
      <c r="E27" s="6" t="s">
        <v>159</v>
      </c>
      <c r="F27" s="7">
        <v>0</v>
      </c>
      <c r="G27" s="3">
        <f>SUM(G28)</f>
        <v>11500</v>
      </c>
    </row>
    <row r="28" spans="2:7" s="3" customFormat="1" ht="30">
      <c r="B28" s="4" t="s">
        <v>160</v>
      </c>
      <c r="C28" s="5">
        <v>1</v>
      </c>
      <c r="D28" s="5">
        <v>15</v>
      </c>
      <c r="E28" s="6" t="s">
        <v>159</v>
      </c>
      <c r="F28" s="7">
        <v>214</v>
      </c>
      <c r="G28" s="3">
        <v>11500</v>
      </c>
    </row>
    <row r="29" spans="2:7" s="3" customFormat="1" ht="15">
      <c r="B29" s="4" t="s">
        <v>10</v>
      </c>
      <c r="C29" s="5">
        <v>1</v>
      </c>
      <c r="D29" s="5">
        <v>15</v>
      </c>
      <c r="E29" s="6" t="s">
        <v>112</v>
      </c>
      <c r="F29" s="7">
        <v>0</v>
      </c>
      <c r="G29" s="3">
        <f>SUM(G30)</f>
        <v>600</v>
      </c>
    </row>
    <row r="30" spans="2:7" s="3" customFormat="1" ht="45">
      <c r="B30" s="4" t="s">
        <v>170</v>
      </c>
      <c r="C30" s="5">
        <v>1</v>
      </c>
      <c r="D30" s="5">
        <v>15</v>
      </c>
      <c r="E30" s="6" t="s">
        <v>112</v>
      </c>
      <c r="F30" s="7">
        <v>603</v>
      </c>
      <c r="G30" s="3">
        <v>600</v>
      </c>
    </row>
    <row r="31" spans="2:7" s="3" customFormat="1" ht="15">
      <c r="B31" s="13" t="s">
        <v>124</v>
      </c>
      <c r="C31" s="15">
        <v>2</v>
      </c>
      <c r="D31" s="5"/>
      <c r="E31" s="6"/>
      <c r="F31" s="7"/>
      <c r="G31" s="14">
        <f>SUM(G32,G36)</f>
        <v>2628</v>
      </c>
    </row>
    <row r="32" spans="2:7" s="3" customFormat="1" ht="30">
      <c r="B32" s="42" t="s">
        <v>202</v>
      </c>
      <c r="C32" s="5">
        <v>2</v>
      </c>
      <c r="D32" s="5">
        <v>2</v>
      </c>
      <c r="E32" s="6" t="s">
        <v>2</v>
      </c>
      <c r="F32" s="7">
        <v>0</v>
      </c>
      <c r="G32" s="3">
        <f>SUM(G33)</f>
        <v>2478</v>
      </c>
    </row>
    <row r="33" spans="2:7" s="3" customFormat="1" ht="15">
      <c r="B33" s="42" t="s">
        <v>166</v>
      </c>
      <c r="C33" s="5">
        <v>2</v>
      </c>
      <c r="D33" s="5">
        <v>2</v>
      </c>
      <c r="E33" s="6" t="s">
        <v>167</v>
      </c>
      <c r="F33" s="7">
        <v>0</v>
      </c>
      <c r="G33" s="3">
        <f>SUM(G34)</f>
        <v>2478</v>
      </c>
    </row>
    <row r="34" spans="2:7" s="3" customFormat="1" ht="45">
      <c r="B34" s="42" t="s">
        <v>203</v>
      </c>
      <c r="C34" s="5">
        <v>2</v>
      </c>
      <c r="D34" s="5">
        <v>2</v>
      </c>
      <c r="E34" s="6" t="s">
        <v>167</v>
      </c>
      <c r="F34" s="7">
        <v>609</v>
      </c>
      <c r="G34" s="3">
        <v>2478</v>
      </c>
    </row>
    <row r="35" spans="2:7" s="3" customFormat="1" ht="15">
      <c r="B35" s="42" t="s">
        <v>204</v>
      </c>
      <c r="C35" s="5">
        <v>2</v>
      </c>
      <c r="D35" s="5">
        <v>2</v>
      </c>
      <c r="E35" s="6" t="s">
        <v>167</v>
      </c>
      <c r="F35" s="7">
        <v>609</v>
      </c>
      <c r="G35" s="37">
        <v>2478</v>
      </c>
    </row>
    <row r="36" spans="2:7" s="3" customFormat="1" ht="30">
      <c r="B36" s="4" t="s">
        <v>125</v>
      </c>
      <c r="C36" s="5">
        <v>2</v>
      </c>
      <c r="D36" s="5">
        <v>3</v>
      </c>
      <c r="E36" s="6" t="s">
        <v>2</v>
      </c>
      <c r="F36" s="7">
        <v>0</v>
      </c>
      <c r="G36" s="3">
        <f>SUM(G37)</f>
        <v>150</v>
      </c>
    </row>
    <row r="37" spans="2:7" s="3" customFormat="1" ht="45">
      <c r="B37" s="4" t="s">
        <v>126</v>
      </c>
      <c r="C37" s="5">
        <v>2</v>
      </c>
      <c r="D37" s="5">
        <v>3</v>
      </c>
      <c r="E37" s="6" t="s">
        <v>127</v>
      </c>
      <c r="F37" s="7">
        <v>0</v>
      </c>
      <c r="G37" s="3">
        <f>SUM(G38)</f>
        <v>150</v>
      </c>
    </row>
    <row r="38" spans="2:7" s="3" customFormat="1" ht="45">
      <c r="B38" s="4" t="s">
        <v>128</v>
      </c>
      <c r="C38" s="5">
        <v>2</v>
      </c>
      <c r="D38" s="5">
        <v>3</v>
      </c>
      <c r="E38" s="6" t="s">
        <v>129</v>
      </c>
      <c r="F38" s="7">
        <v>237</v>
      </c>
      <c r="G38" s="3">
        <v>150</v>
      </c>
    </row>
    <row r="39" spans="2:7" s="3" customFormat="1" ht="42.75">
      <c r="B39" s="13" t="s">
        <v>12</v>
      </c>
      <c r="C39" s="15">
        <v>3</v>
      </c>
      <c r="D39" s="15">
        <v>0</v>
      </c>
      <c r="E39" s="16" t="s">
        <v>2</v>
      </c>
      <c r="F39" s="17">
        <v>0</v>
      </c>
      <c r="G39" s="3">
        <f>SUM(G40,G45)</f>
        <v>2626</v>
      </c>
    </row>
    <row r="40" spans="2:7" s="3" customFormat="1" ht="60">
      <c r="B40" s="4" t="s">
        <v>178</v>
      </c>
      <c r="C40" s="5">
        <v>3</v>
      </c>
      <c r="D40" s="5">
        <v>9</v>
      </c>
      <c r="E40" s="6" t="s">
        <v>2</v>
      </c>
      <c r="F40" s="7">
        <v>0</v>
      </c>
      <c r="G40" s="3">
        <f>SUM(G41,G43)</f>
        <v>2329</v>
      </c>
    </row>
    <row r="41" spans="2:7" s="3" customFormat="1" ht="60">
      <c r="B41" s="4" t="s">
        <v>179</v>
      </c>
      <c r="C41" s="5">
        <v>3</v>
      </c>
      <c r="D41" s="5">
        <v>9</v>
      </c>
      <c r="E41" s="6" t="s">
        <v>180</v>
      </c>
      <c r="F41" s="7">
        <v>0</v>
      </c>
      <c r="G41" s="3">
        <f>SUM(G42)</f>
        <v>579</v>
      </c>
    </row>
    <row r="42" spans="2:7" s="3" customFormat="1" ht="59.25" customHeight="1">
      <c r="B42" s="4" t="s">
        <v>181</v>
      </c>
      <c r="C42" s="5">
        <v>3</v>
      </c>
      <c r="D42" s="5">
        <v>9</v>
      </c>
      <c r="E42" s="6" t="s">
        <v>180</v>
      </c>
      <c r="F42" s="7">
        <v>260</v>
      </c>
      <c r="G42" s="3">
        <v>579</v>
      </c>
    </row>
    <row r="43" spans="2:7" s="3" customFormat="1" ht="30">
      <c r="B43" s="4" t="s">
        <v>17</v>
      </c>
      <c r="C43" s="5">
        <v>3</v>
      </c>
      <c r="D43" s="5">
        <v>9</v>
      </c>
      <c r="E43" s="6" t="s">
        <v>18</v>
      </c>
      <c r="F43" s="7">
        <v>0</v>
      </c>
      <c r="G43" s="3">
        <f>SUM(G44:G44)</f>
        <v>1750</v>
      </c>
    </row>
    <row r="44" spans="2:7" s="3" customFormat="1" ht="45">
      <c r="B44" s="4" t="s">
        <v>19</v>
      </c>
      <c r="C44" s="5">
        <v>3</v>
      </c>
      <c r="D44" s="5">
        <v>9</v>
      </c>
      <c r="E44" s="6" t="s">
        <v>18</v>
      </c>
      <c r="F44" s="7">
        <v>261</v>
      </c>
      <c r="G44" s="3">
        <v>1750</v>
      </c>
    </row>
    <row r="45" spans="2:7" s="3" customFormat="1" ht="30">
      <c r="B45" s="4" t="s">
        <v>130</v>
      </c>
      <c r="C45" s="5">
        <v>3</v>
      </c>
      <c r="D45" s="5">
        <v>10</v>
      </c>
      <c r="E45" s="6" t="s">
        <v>2</v>
      </c>
      <c r="F45" s="7">
        <v>0</v>
      </c>
      <c r="G45" s="3">
        <f>SUM(G46)</f>
        <v>297</v>
      </c>
    </row>
    <row r="46" spans="2:7" s="3" customFormat="1" ht="60">
      <c r="B46" s="4" t="s">
        <v>134</v>
      </c>
      <c r="C46" s="5">
        <v>3</v>
      </c>
      <c r="D46" s="5">
        <v>10</v>
      </c>
      <c r="E46" s="6" t="s">
        <v>169</v>
      </c>
      <c r="F46" s="7">
        <v>0</v>
      </c>
      <c r="G46" s="3">
        <f>SUM(G47)</f>
        <v>297</v>
      </c>
    </row>
    <row r="47" spans="2:7" s="3" customFormat="1" ht="30">
      <c r="B47" s="4" t="s">
        <v>9</v>
      </c>
      <c r="C47" s="5">
        <v>3</v>
      </c>
      <c r="D47" s="5">
        <v>10</v>
      </c>
      <c r="E47" s="6" t="s">
        <v>169</v>
      </c>
      <c r="F47" s="7">
        <v>327</v>
      </c>
      <c r="G47" s="3">
        <v>297</v>
      </c>
    </row>
    <row r="48" spans="2:7" s="3" customFormat="1" ht="18.75" customHeight="1">
      <c r="B48" s="13" t="s">
        <v>20</v>
      </c>
      <c r="C48" s="15">
        <v>4</v>
      </c>
      <c r="D48" s="15">
        <v>0</v>
      </c>
      <c r="E48" s="16" t="s">
        <v>2</v>
      </c>
      <c r="F48" s="17">
        <v>0</v>
      </c>
      <c r="G48" s="38">
        <f>SUM(G49,G52)</f>
        <v>16593.1</v>
      </c>
    </row>
    <row r="49" spans="2:7" s="3" customFormat="1" ht="18.75" customHeight="1">
      <c r="B49" s="4" t="s">
        <v>189</v>
      </c>
      <c r="C49" s="5">
        <v>4</v>
      </c>
      <c r="D49" s="5">
        <v>8</v>
      </c>
      <c r="E49" s="6" t="s">
        <v>2</v>
      </c>
      <c r="F49" s="7">
        <v>0</v>
      </c>
      <c r="G49" s="36">
        <f>SUM(G50)</f>
        <v>1513.1</v>
      </c>
    </row>
    <row r="50" spans="2:7" s="3" customFormat="1" ht="18.75" customHeight="1">
      <c r="B50" s="4" t="s">
        <v>190</v>
      </c>
      <c r="C50" s="5">
        <v>4</v>
      </c>
      <c r="D50" s="5">
        <v>8</v>
      </c>
      <c r="E50" s="6" t="s">
        <v>188</v>
      </c>
      <c r="F50" s="7">
        <v>0</v>
      </c>
      <c r="G50" s="36">
        <f>SUM(G51)</f>
        <v>1513.1</v>
      </c>
    </row>
    <row r="51" spans="2:7" s="3" customFormat="1" ht="30" customHeight="1">
      <c r="B51" s="4" t="s">
        <v>191</v>
      </c>
      <c r="C51" s="5">
        <v>4</v>
      </c>
      <c r="D51" s="5">
        <v>8</v>
      </c>
      <c r="E51" s="6" t="s">
        <v>188</v>
      </c>
      <c r="F51" s="7">
        <v>365</v>
      </c>
      <c r="G51" s="36">
        <v>1513.1</v>
      </c>
    </row>
    <row r="52" spans="2:7" s="3" customFormat="1" ht="30" customHeight="1">
      <c r="B52" s="13" t="s">
        <v>91</v>
      </c>
      <c r="C52" s="15">
        <v>4</v>
      </c>
      <c r="D52" s="15">
        <v>11</v>
      </c>
      <c r="E52" s="16" t="s">
        <v>11</v>
      </c>
      <c r="F52" s="17">
        <v>0</v>
      </c>
      <c r="G52" s="38">
        <f>SUM(G53,G55)</f>
        <v>15080</v>
      </c>
    </row>
    <row r="53" spans="2:7" s="3" customFormat="1" ht="30" customHeight="1">
      <c r="B53" s="4" t="s">
        <v>214</v>
      </c>
      <c r="C53" s="5">
        <v>4</v>
      </c>
      <c r="D53" s="5">
        <v>11</v>
      </c>
      <c r="E53" s="22" t="s">
        <v>215</v>
      </c>
      <c r="F53" s="7">
        <v>0</v>
      </c>
      <c r="G53" s="3">
        <f>SUM(G54)</f>
        <v>80</v>
      </c>
    </row>
    <row r="54" spans="2:7" s="3" customFormat="1" ht="30" customHeight="1">
      <c r="B54" s="4" t="s">
        <v>216</v>
      </c>
      <c r="C54" s="5">
        <v>4</v>
      </c>
      <c r="D54" s="5">
        <v>11</v>
      </c>
      <c r="E54" s="22" t="s">
        <v>215</v>
      </c>
      <c r="F54" s="7">
        <v>405</v>
      </c>
      <c r="G54" s="3">
        <v>80</v>
      </c>
    </row>
    <row r="55" spans="2:7" s="3" customFormat="1" ht="15">
      <c r="B55" s="4" t="s">
        <v>10</v>
      </c>
      <c r="C55" s="5">
        <v>4</v>
      </c>
      <c r="D55" s="5">
        <v>11</v>
      </c>
      <c r="E55" s="22" t="s">
        <v>112</v>
      </c>
      <c r="F55" s="7">
        <v>0</v>
      </c>
      <c r="G55" s="3">
        <f>SUM(G56)</f>
        <v>15000</v>
      </c>
    </row>
    <row r="56" spans="2:7" s="3" customFormat="1" ht="45" customHeight="1">
      <c r="B56" s="4" t="s">
        <v>170</v>
      </c>
      <c r="C56" s="5">
        <v>4</v>
      </c>
      <c r="D56" s="5">
        <v>11</v>
      </c>
      <c r="E56" s="22" t="s">
        <v>112</v>
      </c>
      <c r="F56" s="7">
        <v>603</v>
      </c>
      <c r="G56" s="3">
        <v>15000</v>
      </c>
    </row>
    <row r="57" spans="2:7" s="3" customFormat="1" ht="27" customHeight="1">
      <c r="B57" s="13" t="s">
        <v>21</v>
      </c>
      <c r="C57" s="15">
        <v>5</v>
      </c>
      <c r="D57" s="15">
        <v>0</v>
      </c>
      <c r="E57" s="16" t="s">
        <v>2</v>
      </c>
      <c r="F57" s="17">
        <v>0</v>
      </c>
      <c r="G57" s="38">
        <f>SUM(G58,G65,G69)</f>
        <v>61078.9</v>
      </c>
    </row>
    <row r="58" spans="2:7" s="3" customFormat="1" ht="27" customHeight="1">
      <c r="B58" s="4" t="s">
        <v>22</v>
      </c>
      <c r="C58" s="5">
        <v>5</v>
      </c>
      <c r="D58" s="5">
        <v>1</v>
      </c>
      <c r="E58" s="6" t="s">
        <v>2</v>
      </c>
      <c r="F58" s="7">
        <v>0</v>
      </c>
      <c r="G58" s="36">
        <f>SUM(G59,G62)</f>
        <v>13168</v>
      </c>
    </row>
    <row r="59" spans="2:7" s="3" customFormat="1" ht="15">
      <c r="B59" s="4" t="s">
        <v>23</v>
      </c>
      <c r="C59" s="5">
        <v>5</v>
      </c>
      <c r="D59" s="5">
        <v>1</v>
      </c>
      <c r="E59" s="6" t="s">
        <v>24</v>
      </c>
      <c r="F59" s="7">
        <v>0</v>
      </c>
      <c r="G59" s="3">
        <f>SUM(G60)</f>
        <v>7268</v>
      </c>
    </row>
    <row r="60" spans="2:7" s="3" customFormat="1" ht="30">
      <c r="B60" s="4" t="s">
        <v>152</v>
      </c>
      <c r="C60" s="5">
        <v>5</v>
      </c>
      <c r="D60" s="5">
        <v>1</v>
      </c>
      <c r="E60" s="6" t="s">
        <v>24</v>
      </c>
      <c r="F60" s="7">
        <v>410</v>
      </c>
      <c r="G60" s="3">
        <v>7268</v>
      </c>
    </row>
    <row r="61" spans="2:7" s="3" customFormat="1" ht="30">
      <c r="B61" s="4" t="s">
        <v>155</v>
      </c>
      <c r="C61" s="5">
        <v>5</v>
      </c>
      <c r="D61" s="5">
        <v>1</v>
      </c>
      <c r="E61" s="6" t="s">
        <v>24</v>
      </c>
      <c r="F61" s="7">
        <v>410</v>
      </c>
      <c r="G61" s="3">
        <v>7268</v>
      </c>
    </row>
    <row r="62" spans="2:7" s="3" customFormat="1" ht="15">
      <c r="B62" s="4" t="s">
        <v>166</v>
      </c>
      <c r="C62" s="5">
        <v>5</v>
      </c>
      <c r="D62" s="5">
        <v>1</v>
      </c>
      <c r="E62" s="6" t="s">
        <v>167</v>
      </c>
      <c r="F62" s="7">
        <v>0</v>
      </c>
      <c r="G62" s="36">
        <f>SUM(G63)</f>
        <v>5900</v>
      </c>
    </row>
    <row r="63" spans="2:7" s="3" customFormat="1" ht="90">
      <c r="B63" s="4" t="s">
        <v>201</v>
      </c>
      <c r="C63" s="5">
        <v>5</v>
      </c>
      <c r="D63" s="5">
        <v>1</v>
      </c>
      <c r="E63" s="6" t="s">
        <v>167</v>
      </c>
      <c r="F63" s="7">
        <v>442</v>
      </c>
      <c r="G63" s="36">
        <v>5900</v>
      </c>
    </row>
    <row r="64" spans="2:7" s="3" customFormat="1" ht="30">
      <c r="B64" s="4" t="s">
        <v>155</v>
      </c>
      <c r="C64" s="5">
        <v>5</v>
      </c>
      <c r="D64" s="5">
        <v>1</v>
      </c>
      <c r="E64" s="6" t="s">
        <v>167</v>
      </c>
      <c r="F64" s="7">
        <v>442</v>
      </c>
      <c r="G64" s="36">
        <v>5900</v>
      </c>
    </row>
    <row r="65" spans="2:7" s="3" customFormat="1" ht="15">
      <c r="B65" s="4" t="s">
        <v>25</v>
      </c>
      <c r="C65" s="5">
        <v>5</v>
      </c>
      <c r="D65" s="5">
        <v>2</v>
      </c>
      <c r="E65" s="6" t="s">
        <v>2</v>
      </c>
      <c r="F65" s="7">
        <v>0</v>
      </c>
      <c r="G65" s="3">
        <f>SUM(G66)</f>
        <v>11668.9</v>
      </c>
    </row>
    <row r="66" spans="2:7" s="3" customFormat="1" ht="20.25" customHeight="1">
      <c r="B66" s="4" t="s">
        <v>26</v>
      </c>
      <c r="C66" s="5">
        <v>5</v>
      </c>
      <c r="D66" s="5">
        <v>2</v>
      </c>
      <c r="E66" s="6" t="s">
        <v>27</v>
      </c>
      <c r="F66" s="7">
        <v>0</v>
      </c>
      <c r="G66" s="3">
        <f>SUM(G67:G67)</f>
        <v>11668.9</v>
      </c>
    </row>
    <row r="67" spans="2:7" s="3" customFormat="1" ht="30">
      <c r="B67" s="4" t="s">
        <v>153</v>
      </c>
      <c r="C67" s="5">
        <v>5</v>
      </c>
      <c r="D67" s="5">
        <v>2</v>
      </c>
      <c r="E67" s="6" t="s">
        <v>27</v>
      </c>
      <c r="F67" s="7">
        <v>411</v>
      </c>
      <c r="G67" s="3">
        <v>11668.9</v>
      </c>
    </row>
    <row r="68" spans="2:7" s="3" customFormat="1" ht="30">
      <c r="B68" s="4" t="s">
        <v>155</v>
      </c>
      <c r="C68" s="5">
        <v>5</v>
      </c>
      <c r="D68" s="5">
        <v>2</v>
      </c>
      <c r="E68" s="6" t="s">
        <v>27</v>
      </c>
      <c r="F68" s="7">
        <v>411</v>
      </c>
      <c r="G68" s="3">
        <v>10036</v>
      </c>
    </row>
    <row r="69" spans="2:7" s="3" customFormat="1" ht="30">
      <c r="B69" s="4" t="s">
        <v>193</v>
      </c>
      <c r="C69" s="5">
        <v>5</v>
      </c>
      <c r="D69" s="5">
        <v>4</v>
      </c>
      <c r="E69" s="6" t="s">
        <v>11</v>
      </c>
      <c r="F69" s="7">
        <v>0</v>
      </c>
      <c r="G69" s="36">
        <f>SUM(G70)</f>
        <v>36242</v>
      </c>
    </row>
    <row r="70" spans="2:7" s="3" customFormat="1" ht="15">
      <c r="B70" s="4" t="s">
        <v>10</v>
      </c>
      <c r="C70" s="5">
        <v>5</v>
      </c>
      <c r="D70" s="5">
        <v>4</v>
      </c>
      <c r="E70" s="22" t="s">
        <v>112</v>
      </c>
      <c r="F70" s="7">
        <v>0</v>
      </c>
      <c r="G70" s="36">
        <f>SUM(G71)</f>
        <v>36242</v>
      </c>
    </row>
    <row r="71" spans="2:7" s="3" customFormat="1" ht="45">
      <c r="B71" s="4" t="s">
        <v>170</v>
      </c>
      <c r="C71" s="5">
        <v>5</v>
      </c>
      <c r="D71" s="5">
        <v>4</v>
      </c>
      <c r="E71" s="22" t="s">
        <v>112</v>
      </c>
      <c r="F71" s="7">
        <v>603</v>
      </c>
      <c r="G71" s="36">
        <v>36242</v>
      </c>
    </row>
    <row r="72" spans="2:7" s="3" customFormat="1" ht="15">
      <c r="B72" s="13" t="s">
        <v>28</v>
      </c>
      <c r="C72" s="15">
        <v>6</v>
      </c>
      <c r="D72" s="15">
        <v>0</v>
      </c>
      <c r="E72" s="16" t="s">
        <v>2</v>
      </c>
      <c r="F72" s="17">
        <v>0</v>
      </c>
      <c r="G72" s="38">
        <f>SUM(G73,G76)</f>
        <v>749</v>
      </c>
    </row>
    <row r="73" spans="2:7" s="3" customFormat="1" ht="30">
      <c r="B73" s="4" t="s">
        <v>171</v>
      </c>
      <c r="C73" s="5">
        <v>6</v>
      </c>
      <c r="D73" s="5">
        <v>2</v>
      </c>
      <c r="E73" s="6" t="s">
        <v>2</v>
      </c>
      <c r="F73" s="7">
        <v>0</v>
      </c>
      <c r="G73" s="37">
        <f>SUM(G74)</f>
        <v>590</v>
      </c>
    </row>
    <row r="74" spans="2:7" s="3" customFormat="1" ht="30">
      <c r="B74" s="4" t="s">
        <v>131</v>
      </c>
      <c r="C74" s="5">
        <v>6</v>
      </c>
      <c r="D74" s="5">
        <v>2</v>
      </c>
      <c r="E74" s="6" t="s">
        <v>29</v>
      </c>
      <c r="F74" s="7">
        <v>0</v>
      </c>
      <c r="G74" s="36">
        <v>590</v>
      </c>
    </row>
    <row r="75" spans="2:7" s="3" customFormat="1" ht="15">
      <c r="B75" s="4" t="s">
        <v>30</v>
      </c>
      <c r="C75" s="5">
        <v>6</v>
      </c>
      <c r="D75" s="5">
        <v>2</v>
      </c>
      <c r="E75" s="6" t="s">
        <v>29</v>
      </c>
      <c r="F75" s="7">
        <v>443</v>
      </c>
      <c r="G75" s="36"/>
    </row>
    <row r="76" spans="2:7" s="3" customFormat="1" ht="30">
      <c r="B76" s="4" t="s">
        <v>172</v>
      </c>
      <c r="C76" s="5">
        <v>6</v>
      </c>
      <c r="D76" s="5">
        <v>4</v>
      </c>
      <c r="E76" s="6" t="s">
        <v>2</v>
      </c>
      <c r="F76" s="7">
        <v>0</v>
      </c>
      <c r="G76" s="36">
        <f>SUM(G77)</f>
        <v>159</v>
      </c>
    </row>
    <row r="77" spans="2:7" s="3" customFormat="1" ht="32.25" customHeight="1">
      <c r="B77" s="4" t="s">
        <v>173</v>
      </c>
      <c r="C77" s="5">
        <v>6</v>
      </c>
      <c r="D77" s="5">
        <v>4</v>
      </c>
      <c r="E77" s="6" t="s">
        <v>174</v>
      </c>
      <c r="F77" s="7">
        <v>0</v>
      </c>
      <c r="G77" s="36">
        <f>SUM(G78)</f>
        <v>159</v>
      </c>
    </row>
    <row r="78" spans="2:7" s="3" customFormat="1" ht="15">
      <c r="B78" s="4" t="s">
        <v>30</v>
      </c>
      <c r="C78" s="5">
        <v>6</v>
      </c>
      <c r="D78" s="5">
        <v>4</v>
      </c>
      <c r="E78" s="6" t="s">
        <v>175</v>
      </c>
      <c r="F78" s="7">
        <v>443</v>
      </c>
      <c r="G78" s="36">
        <v>159</v>
      </c>
    </row>
    <row r="79" spans="2:7" s="3" customFormat="1" ht="15">
      <c r="B79" s="13" t="s">
        <v>31</v>
      </c>
      <c r="C79" s="15">
        <v>7</v>
      </c>
      <c r="D79" s="15">
        <v>0</v>
      </c>
      <c r="E79" s="29" t="s">
        <v>2</v>
      </c>
      <c r="F79" s="7">
        <v>0</v>
      </c>
      <c r="G79" s="40">
        <f>SUM(G80,G85,G89)</f>
        <v>111967.6</v>
      </c>
    </row>
    <row r="80" spans="2:7" s="3" customFormat="1" ht="15">
      <c r="B80" s="4" t="s">
        <v>32</v>
      </c>
      <c r="C80" s="5">
        <v>7</v>
      </c>
      <c r="D80" s="5">
        <v>1</v>
      </c>
      <c r="E80" s="6" t="s">
        <v>2</v>
      </c>
      <c r="F80" s="7">
        <v>0</v>
      </c>
      <c r="G80" s="14">
        <f>SUM(G81,G83)</f>
        <v>73837.6</v>
      </c>
    </row>
    <row r="81" spans="2:7" s="3" customFormat="1" ht="30">
      <c r="B81" s="4" t="s">
        <v>158</v>
      </c>
      <c r="C81" s="5">
        <v>7</v>
      </c>
      <c r="D81" s="5">
        <v>1</v>
      </c>
      <c r="E81" s="6" t="s">
        <v>159</v>
      </c>
      <c r="F81" s="7">
        <v>0</v>
      </c>
      <c r="G81" s="3">
        <f>SUM(G82)</f>
        <v>50284.6</v>
      </c>
    </row>
    <row r="82" spans="2:7" s="3" customFormat="1" ht="30">
      <c r="B82" s="4" t="s">
        <v>160</v>
      </c>
      <c r="C82" s="5">
        <v>7</v>
      </c>
      <c r="D82" s="5">
        <v>1</v>
      </c>
      <c r="E82" s="6" t="s">
        <v>159</v>
      </c>
      <c r="F82" s="7">
        <v>214</v>
      </c>
      <c r="G82" s="3">
        <v>50284.6</v>
      </c>
    </row>
    <row r="83" spans="2:7" s="3" customFormat="1" ht="15">
      <c r="B83" s="4" t="s">
        <v>33</v>
      </c>
      <c r="C83" s="5">
        <v>7</v>
      </c>
      <c r="D83" s="5">
        <v>1</v>
      </c>
      <c r="E83" s="6" t="s">
        <v>34</v>
      </c>
      <c r="F83" s="7">
        <v>0</v>
      </c>
      <c r="G83" s="3">
        <f>SUM(G84)</f>
        <v>23553</v>
      </c>
    </row>
    <row r="84" spans="2:7" s="3" customFormat="1" ht="30">
      <c r="B84" s="4" t="s">
        <v>9</v>
      </c>
      <c r="C84" s="5">
        <v>7</v>
      </c>
      <c r="D84" s="5">
        <v>1</v>
      </c>
      <c r="E84" s="6" t="s">
        <v>34</v>
      </c>
      <c r="F84" s="7">
        <v>327</v>
      </c>
      <c r="G84" s="3">
        <v>23553</v>
      </c>
    </row>
    <row r="85" spans="2:7" s="3" customFormat="1" ht="30">
      <c r="B85" s="4" t="s">
        <v>46</v>
      </c>
      <c r="C85" s="5">
        <v>7</v>
      </c>
      <c r="D85" s="5">
        <v>7</v>
      </c>
      <c r="E85" s="6" t="s">
        <v>2</v>
      </c>
      <c r="F85" s="7">
        <v>0</v>
      </c>
      <c r="G85" s="3">
        <f>SUM(G86)</f>
        <v>250</v>
      </c>
    </row>
    <row r="86" spans="2:7" s="3" customFormat="1" ht="45">
      <c r="B86" s="4" t="s">
        <v>47</v>
      </c>
      <c r="C86" s="5">
        <v>7</v>
      </c>
      <c r="D86" s="5">
        <v>7</v>
      </c>
      <c r="E86" s="6" t="s">
        <v>48</v>
      </c>
      <c r="F86" s="7">
        <v>0</v>
      </c>
      <c r="G86" s="3">
        <f>SUM(G87)</f>
        <v>250</v>
      </c>
    </row>
    <row r="87" spans="2:7" s="3" customFormat="1" ht="15">
      <c r="B87" s="4" t="s">
        <v>49</v>
      </c>
      <c r="C87" s="5">
        <v>7</v>
      </c>
      <c r="D87" s="5">
        <v>7</v>
      </c>
      <c r="E87" s="6" t="s">
        <v>50</v>
      </c>
      <c r="F87" s="7">
        <v>452</v>
      </c>
      <c r="G87" s="3">
        <v>250</v>
      </c>
    </row>
    <row r="88" spans="2:7" s="3" customFormat="1" ht="30">
      <c r="B88" s="4" t="s">
        <v>51</v>
      </c>
      <c r="C88" s="5">
        <v>7</v>
      </c>
      <c r="D88" s="5">
        <v>9</v>
      </c>
      <c r="E88" s="6" t="s">
        <v>2</v>
      </c>
      <c r="F88" s="7">
        <v>0</v>
      </c>
      <c r="G88" s="3">
        <f>SUM(G89)</f>
        <v>37880</v>
      </c>
    </row>
    <row r="89" spans="2:7" s="3" customFormat="1" ht="15">
      <c r="B89" s="4" t="s">
        <v>10</v>
      </c>
      <c r="C89" s="5">
        <v>7</v>
      </c>
      <c r="D89" s="5">
        <v>9</v>
      </c>
      <c r="E89" s="6" t="s">
        <v>112</v>
      </c>
      <c r="F89" s="7">
        <v>0</v>
      </c>
      <c r="G89" s="36">
        <f>SUM(G90)</f>
        <v>37880</v>
      </c>
    </row>
    <row r="90" spans="2:7" s="3" customFormat="1" ht="45">
      <c r="B90" s="4" t="s">
        <v>170</v>
      </c>
      <c r="C90" s="5">
        <v>7</v>
      </c>
      <c r="D90" s="5">
        <v>9</v>
      </c>
      <c r="E90" s="6" t="s">
        <v>112</v>
      </c>
      <c r="F90" s="7">
        <v>603</v>
      </c>
      <c r="G90" s="36">
        <v>37880</v>
      </c>
    </row>
    <row r="91" spans="2:7" s="3" customFormat="1" ht="35.25" customHeight="1">
      <c r="B91" s="13" t="s">
        <v>54</v>
      </c>
      <c r="C91" s="15">
        <v>8</v>
      </c>
      <c r="D91" s="15">
        <v>0</v>
      </c>
      <c r="E91" s="16" t="s">
        <v>2</v>
      </c>
      <c r="F91" s="17">
        <v>0</v>
      </c>
      <c r="G91" s="14">
        <f>SUM(G92,G95)</f>
        <v>5994</v>
      </c>
    </row>
    <row r="92" spans="2:7" s="3" customFormat="1" ht="30">
      <c r="B92" s="4" t="s">
        <v>100</v>
      </c>
      <c r="C92" s="5">
        <v>8</v>
      </c>
      <c r="D92" s="5">
        <v>4</v>
      </c>
      <c r="E92" s="6" t="s">
        <v>2</v>
      </c>
      <c r="F92" s="7">
        <v>0</v>
      </c>
      <c r="G92" s="3">
        <f>SUM(G93)</f>
        <v>544</v>
      </c>
    </row>
    <row r="93" spans="2:7" s="3" customFormat="1" ht="45">
      <c r="B93" s="4" t="s">
        <v>156</v>
      </c>
      <c r="C93" s="5">
        <v>8</v>
      </c>
      <c r="D93" s="5">
        <v>4</v>
      </c>
      <c r="E93" s="6" t="s">
        <v>157</v>
      </c>
      <c r="F93" s="7">
        <v>0</v>
      </c>
      <c r="G93" s="3">
        <f>SUM(G94)</f>
        <v>544</v>
      </c>
    </row>
    <row r="94" spans="2:7" s="3" customFormat="1" ht="45">
      <c r="B94" s="4" t="s">
        <v>101</v>
      </c>
      <c r="C94" s="5">
        <v>8</v>
      </c>
      <c r="D94" s="5">
        <v>4</v>
      </c>
      <c r="E94" s="6" t="s">
        <v>157</v>
      </c>
      <c r="F94" s="7">
        <v>453</v>
      </c>
      <c r="G94" s="3">
        <v>544</v>
      </c>
    </row>
    <row r="95" spans="2:7" s="3" customFormat="1" ht="45">
      <c r="B95" s="4" t="s">
        <v>120</v>
      </c>
      <c r="C95" s="5">
        <v>8</v>
      </c>
      <c r="D95" s="5">
        <v>6</v>
      </c>
      <c r="E95" s="6" t="s">
        <v>2</v>
      </c>
      <c r="F95" s="7">
        <v>0</v>
      </c>
      <c r="G95" s="3">
        <f>SUM(G96)</f>
        <v>5450</v>
      </c>
    </row>
    <row r="96" spans="2:7" s="3" customFormat="1" ht="15">
      <c r="B96" s="4" t="s">
        <v>10</v>
      </c>
      <c r="C96" s="5">
        <v>8</v>
      </c>
      <c r="D96" s="5">
        <v>6</v>
      </c>
      <c r="E96" s="6" t="s">
        <v>112</v>
      </c>
      <c r="F96" s="7">
        <v>0</v>
      </c>
      <c r="G96" s="36">
        <f>SUM(G97)</f>
        <v>5450</v>
      </c>
    </row>
    <row r="97" spans="2:7" s="3" customFormat="1" ht="45">
      <c r="B97" s="4" t="s">
        <v>170</v>
      </c>
      <c r="C97" s="5">
        <v>8</v>
      </c>
      <c r="D97" s="5">
        <v>6</v>
      </c>
      <c r="E97" s="6" t="s">
        <v>112</v>
      </c>
      <c r="F97" s="7">
        <v>603</v>
      </c>
      <c r="G97" s="36">
        <v>5450</v>
      </c>
    </row>
    <row r="98" spans="2:7" s="3" customFormat="1" ht="15">
      <c r="B98" s="13" t="s">
        <v>62</v>
      </c>
      <c r="C98" s="15">
        <v>9</v>
      </c>
      <c r="D98" s="15">
        <v>0</v>
      </c>
      <c r="E98" s="16" t="s">
        <v>2</v>
      </c>
      <c r="F98" s="17">
        <v>0</v>
      </c>
      <c r="G98" s="38">
        <f>SUM(G99,G102,G106)</f>
        <v>28504.5</v>
      </c>
    </row>
    <row r="99" spans="2:7" s="3" customFormat="1" ht="15">
      <c r="B99" s="4" t="s">
        <v>63</v>
      </c>
      <c r="C99" s="5">
        <v>9</v>
      </c>
      <c r="D99" s="5">
        <v>1</v>
      </c>
      <c r="E99" s="6" t="s">
        <v>2</v>
      </c>
      <c r="F99" s="7">
        <v>0</v>
      </c>
      <c r="G99" s="18">
        <f>SUM(G100)</f>
        <v>393.2</v>
      </c>
    </row>
    <row r="100" spans="2:7" s="3" customFormat="1" ht="30">
      <c r="B100" s="4" t="s">
        <v>192</v>
      </c>
      <c r="C100" s="5">
        <v>9</v>
      </c>
      <c r="D100" s="5">
        <v>1</v>
      </c>
      <c r="E100" s="6" t="s">
        <v>67</v>
      </c>
      <c r="F100" s="7">
        <v>0</v>
      </c>
      <c r="G100" s="18">
        <f>SUM(G101)</f>
        <v>393.2</v>
      </c>
    </row>
    <row r="101" spans="2:7" s="3" customFormat="1" ht="30">
      <c r="B101" s="4" t="s">
        <v>9</v>
      </c>
      <c r="C101" s="5">
        <v>9</v>
      </c>
      <c r="D101" s="5">
        <v>1</v>
      </c>
      <c r="E101" s="6" t="s">
        <v>67</v>
      </c>
      <c r="F101" s="7">
        <v>327</v>
      </c>
      <c r="G101" s="3">
        <v>393.2</v>
      </c>
    </row>
    <row r="102" spans="2:8" s="3" customFormat="1" ht="15">
      <c r="B102" s="4" t="s">
        <v>72</v>
      </c>
      <c r="C102" s="5">
        <v>9</v>
      </c>
      <c r="D102" s="5">
        <v>2</v>
      </c>
      <c r="E102" s="6" t="s">
        <v>2</v>
      </c>
      <c r="F102" s="7">
        <v>0</v>
      </c>
      <c r="G102" s="18">
        <f>SUM(G103)</f>
        <v>13161.3</v>
      </c>
      <c r="H102" s="14"/>
    </row>
    <row r="103" spans="2:8" s="3" customFormat="1" ht="30">
      <c r="B103" s="4" t="s">
        <v>75</v>
      </c>
      <c r="C103" s="5">
        <v>9</v>
      </c>
      <c r="D103" s="5">
        <v>2</v>
      </c>
      <c r="E103" s="6" t="s">
        <v>76</v>
      </c>
      <c r="F103" s="7">
        <v>0</v>
      </c>
      <c r="G103" s="18">
        <f>SUM(G104)</f>
        <v>13161.3</v>
      </c>
      <c r="H103" s="18"/>
    </row>
    <row r="104" spans="2:7" s="3" customFormat="1" ht="45">
      <c r="B104" s="4" t="s">
        <v>77</v>
      </c>
      <c r="C104" s="5">
        <v>9</v>
      </c>
      <c r="D104" s="5">
        <v>2</v>
      </c>
      <c r="E104" s="6" t="s">
        <v>76</v>
      </c>
      <c r="F104" s="7">
        <v>455</v>
      </c>
      <c r="G104" s="3">
        <v>13161.3</v>
      </c>
    </row>
    <row r="105" spans="2:7" s="3" customFormat="1" ht="30">
      <c r="B105" s="4" t="s">
        <v>137</v>
      </c>
      <c r="C105" s="5">
        <v>9</v>
      </c>
      <c r="D105" s="5">
        <v>4</v>
      </c>
      <c r="E105" s="6" t="s">
        <v>138</v>
      </c>
      <c r="F105" s="7">
        <v>0</v>
      </c>
      <c r="G105" s="18">
        <f>SUM(G106)</f>
        <v>14950</v>
      </c>
    </row>
    <row r="106" spans="2:7" s="3" customFormat="1" ht="15">
      <c r="B106" s="4" t="s">
        <v>10</v>
      </c>
      <c r="C106" s="5">
        <v>9</v>
      </c>
      <c r="D106" s="5">
        <v>4</v>
      </c>
      <c r="E106" s="6" t="s">
        <v>112</v>
      </c>
      <c r="F106" s="7">
        <v>0</v>
      </c>
      <c r="G106" s="36">
        <f>SUM(G107)</f>
        <v>14950</v>
      </c>
    </row>
    <row r="107" spans="2:7" s="3" customFormat="1" ht="45">
      <c r="B107" s="4" t="s">
        <v>170</v>
      </c>
      <c r="C107" s="5">
        <v>9</v>
      </c>
      <c r="D107" s="5">
        <v>4</v>
      </c>
      <c r="E107" s="6" t="s">
        <v>112</v>
      </c>
      <c r="F107" s="7">
        <v>603</v>
      </c>
      <c r="G107" s="36">
        <v>14950</v>
      </c>
    </row>
    <row r="108" spans="2:7" s="3" customFormat="1" ht="15">
      <c r="B108" s="13" t="s">
        <v>78</v>
      </c>
      <c r="C108" s="15">
        <v>10</v>
      </c>
      <c r="D108" s="15">
        <v>0</v>
      </c>
      <c r="E108" s="16" t="s">
        <v>2</v>
      </c>
      <c r="F108" s="17">
        <v>0</v>
      </c>
      <c r="G108" s="14">
        <f>SUM(G109,G112)</f>
        <v>66880.2</v>
      </c>
    </row>
    <row r="109" spans="2:7" s="3" customFormat="1" ht="15">
      <c r="B109" s="4" t="s">
        <v>79</v>
      </c>
      <c r="C109" s="5">
        <v>10</v>
      </c>
      <c r="D109" s="5">
        <v>1</v>
      </c>
      <c r="E109" s="6" t="s">
        <v>2</v>
      </c>
      <c r="F109" s="7">
        <v>0</v>
      </c>
      <c r="G109" s="18">
        <f>SUM(G110)</f>
        <v>279.2</v>
      </c>
    </row>
    <row r="110" spans="2:7" s="3" customFormat="1" ht="30">
      <c r="B110" s="4" t="s">
        <v>82</v>
      </c>
      <c r="C110" s="5">
        <v>10</v>
      </c>
      <c r="D110" s="5">
        <v>1</v>
      </c>
      <c r="E110" s="6" t="s">
        <v>81</v>
      </c>
      <c r="F110" s="7">
        <v>0</v>
      </c>
      <c r="G110" s="18">
        <f>SUM(G111)</f>
        <v>279.2</v>
      </c>
    </row>
    <row r="111" spans="2:7" s="3" customFormat="1" ht="60">
      <c r="B111" s="4" t="s">
        <v>132</v>
      </c>
      <c r="C111" s="5">
        <v>10</v>
      </c>
      <c r="D111" s="5">
        <v>1</v>
      </c>
      <c r="E111" s="6" t="s">
        <v>81</v>
      </c>
      <c r="F111" s="7">
        <v>714</v>
      </c>
      <c r="G111" s="3">
        <v>279.2</v>
      </c>
    </row>
    <row r="112" spans="2:7" s="3" customFormat="1" ht="15">
      <c r="B112" s="4" t="s">
        <v>165</v>
      </c>
      <c r="C112" s="5">
        <v>10</v>
      </c>
      <c r="D112" s="5">
        <v>3</v>
      </c>
      <c r="E112" s="6" t="s">
        <v>2</v>
      </c>
      <c r="F112" s="7">
        <v>0</v>
      </c>
      <c r="G112" s="36">
        <f>SUM(G113,)</f>
        <v>66601</v>
      </c>
    </row>
    <row r="113" spans="2:7" s="3" customFormat="1" ht="15">
      <c r="B113" s="4" t="s">
        <v>166</v>
      </c>
      <c r="C113" s="5">
        <v>10</v>
      </c>
      <c r="D113" s="5">
        <v>3</v>
      </c>
      <c r="E113" s="6" t="s">
        <v>167</v>
      </c>
      <c r="F113" s="7">
        <v>0</v>
      </c>
      <c r="G113" s="36">
        <f>SUM(G114:G114)</f>
        <v>66601</v>
      </c>
    </row>
    <row r="114" spans="2:7" s="3" customFormat="1" ht="45">
      <c r="B114" s="4" t="s">
        <v>154</v>
      </c>
      <c r="C114" s="5">
        <v>10</v>
      </c>
      <c r="D114" s="5">
        <v>3</v>
      </c>
      <c r="E114" s="6" t="s">
        <v>167</v>
      </c>
      <c r="F114" s="7">
        <v>572</v>
      </c>
      <c r="G114" s="36">
        <v>66601</v>
      </c>
    </row>
    <row r="115" spans="2:7" s="3" customFormat="1" ht="30">
      <c r="B115" s="4" t="s">
        <v>224</v>
      </c>
      <c r="C115" s="5">
        <v>10</v>
      </c>
      <c r="D115" s="5">
        <v>3</v>
      </c>
      <c r="E115" s="6" t="s">
        <v>167</v>
      </c>
      <c r="F115" s="7">
        <v>572</v>
      </c>
      <c r="G115" s="36">
        <v>66601</v>
      </c>
    </row>
    <row r="116" spans="1:7" s="3" customFormat="1" ht="33.75" customHeight="1">
      <c r="A116" s="26">
        <v>2</v>
      </c>
      <c r="B116" s="13" t="s">
        <v>87</v>
      </c>
      <c r="C116" s="15">
        <v>1</v>
      </c>
      <c r="D116" s="15">
        <v>0</v>
      </c>
      <c r="E116" s="16" t="s">
        <v>11</v>
      </c>
      <c r="F116" s="17">
        <v>0</v>
      </c>
      <c r="G116" s="14">
        <f>SUM(G117)</f>
        <v>5581.1</v>
      </c>
    </row>
    <row r="117" spans="1:7" s="3" customFormat="1" ht="60">
      <c r="A117" s="14"/>
      <c r="B117" s="4" t="s">
        <v>6</v>
      </c>
      <c r="C117" s="5">
        <v>1</v>
      </c>
      <c r="D117" s="5">
        <v>3</v>
      </c>
      <c r="E117" s="6" t="s">
        <v>2</v>
      </c>
      <c r="F117" s="7">
        <v>0</v>
      </c>
      <c r="G117" s="3">
        <f>SUM(G118)</f>
        <v>5581.1</v>
      </c>
    </row>
    <row r="118" spans="1:7" s="3" customFormat="1" ht="30">
      <c r="A118" s="14"/>
      <c r="B118" s="4" t="s">
        <v>105</v>
      </c>
      <c r="C118" s="5">
        <v>1</v>
      </c>
      <c r="D118" s="5">
        <v>3</v>
      </c>
      <c r="E118" s="6" t="s">
        <v>106</v>
      </c>
      <c r="F118" s="7">
        <v>0</v>
      </c>
      <c r="G118" s="3">
        <f>SUM(G119:G120)</f>
        <v>5581.1</v>
      </c>
    </row>
    <row r="119" spans="1:7" s="3" customFormat="1" ht="21.75" customHeight="1">
      <c r="A119" s="14"/>
      <c r="B119" s="4" t="s">
        <v>5</v>
      </c>
      <c r="C119" s="5">
        <v>1</v>
      </c>
      <c r="D119" s="5">
        <v>3</v>
      </c>
      <c r="E119" s="6" t="s">
        <v>106</v>
      </c>
      <c r="F119" s="7">
        <v>5</v>
      </c>
      <c r="G119" s="3">
        <v>4969.5</v>
      </c>
    </row>
    <row r="120" spans="1:7" s="3" customFormat="1" ht="45">
      <c r="A120" s="14"/>
      <c r="B120" s="4" t="s">
        <v>88</v>
      </c>
      <c r="C120" s="5">
        <v>1</v>
      </c>
      <c r="D120" s="5">
        <v>3</v>
      </c>
      <c r="E120" s="6" t="s">
        <v>4</v>
      </c>
      <c r="F120" s="7">
        <v>26</v>
      </c>
      <c r="G120" s="18">
        <v>611.6</v>
      </c>
    </row>
    <row r="121" spans="1:7" s="3" customFormat="1" ht="29.25">
      <c r="A121" s="14">
        <v>3</v>
      </c>
      <c r="B121" s="13" t="s">
        <v>142</v>
      </c>
      <c r="C121" s="5"/>
      <c r="D121" s="5"/>
      <c r="E121" s="6"/>
      <c r="F121" s="7"/>
      <c r="G121" s="14">
        <f>SUM(G122,G127,G132)</f>
        <v>36692.9</v>
      </c>
    </row>
    <row r="122" spans="1:7" s="3" customFormat="1" ht="29.25">
      <c r="A122" s="18"/>
      <c r="B122" s="13" t="s">
        <v>92</v>
      </c>
      <c r="C122" s="15">
        <v>1</v>
      </c>
      <c r="D122" s="15">
        <v>15</v>
      </c>
      <c r="E122" s="16" t="s">
        <v>11</v>
      </c>
      <c r="F122" s="17">
        <v>0</v>
      </c>
      <c r="G122" s="19">
        <f>SUM(G125,G123)</f>
        <v>32625.9</v>
      </c>
    </row>
    <row r="123" spans="1:7" s="3" customFormat="1" ht="30">
      <c r="A123" s="18"/>
      <c r="B123" s="4" t="s">
        <v>105</v>
      </c>
      <c r="C123" s="5">
        <v>1</v>
      </c>
      <c r="D123" s="5">
        <v>15</v>
      </c>
      <c r="E123" s="6" t="s">
        <v>4</v>
      </c>
      <c r="F123" s="7">
        <v>0</v>
      </c>
      <c r="G123" s="3">
        <f>SUM(G124)</f>
        <v>9282.9</v>
      </c>
    </row>
    <row r="124" spans="1:7" s="3" customFormat="1" ht="15">
      <c r="A124" s="18"/>
      <c r="B124" s="4" t="s">
        <v>5</v>
      </c>
      <c r="C124" s="5">
        <v>1</v>
      </c>
      <c r="D124" s="5">
        <v>15</v>
      </c>
      <c r="E124" s="6" t="s">
        <v>106</v>
      </c>
      <c r="F124" s="7">
        <v>5</v>
      </c>
      <c r="G124" s="3">
        <v>9282.9</v>
      </c>
    </row>
    <row r="125" spans="1:7" s="3" customFormat="1" ht="60">
      <c r="A125" s="18"/>
      <c r="B125" s="4" t="s">
        <v>149</v>
      </c>
      <c r="C125" s="5">
        <v>1</v>
      </c>
      <c r="D125" s="5">
        <v>15</v>
      </c>
      <c r="E125" s="6" t="s">
        <v>93</v>
      </c>
      <c r="F125" s="7">
        <v>0</v>
      </c>
      <c r="G125" s="3">
        <f>SUM(G126)</f>
        <v>23343</v>
      </c>
    </row>
    <row r="126" spans="1:7" s="3" customFormat="1" ht="60">
      <c r="A126" s="18"/>
      <c r="B126" s="4" t="s">
        <v>94</v>
      </c>
      <c r="C126" s="5">
        <v>1</v>
      </c>
      <c r="D126" s="5">
        <v>15</v>
      </c>
      <c r="E126" s="6" t="s">
        <v>95</v>
      </c>
      <c r="F126" s="7">
        <v>200</v>
      </c>
      <c r="G126" s="3">
        <v>23343</v>
      </c>
    </row>
    <row r="127" spans="1:7" s="3" customFormat="1" ht="29.25">
      <c r="A127" s="18"/>
      <c r="B127" s="13" t="s">
        <v>91</v>
      </c>
      <c r="C127" s="15">
        <v>4</v>
      </c>
      <c r="D127" s="15">
        <v>11</v>
      </c>
      <c r="E127" s="16" t="s">
        <v>11</v>
      </c>
      <c r="F127" s="17">
        <v>0</v>
      </c>
      <c r="G127" s="19">
        <f>SUM(G128,G130)</f>
        <v>4000</v>
      </c>
    </row>
    <row r="128" spans="1:7" s="3" customFormat="1" ht="31.5" customHeight="1">
      <c r="A128" s="18"/>
      <c r="B128" s="4" t="s">
        <v>117</v>
      </c>
      <c r="C128" s="5">
        <v>4</v>
      </c>
      <c r="D128" s="5">
        <v>11</v>
      </c>
      <c r="E128" s="22" t="s">
        <v>118</v>
      </c>
      <c r="F128" s="7">
        <v>0</v>
      </c>
      <c r="G128" s="3">
        <f>SUM(G129)</f>
        <v>2000</v>
      </c>
    </row>
    <row r="129" spans="1:7" s="3" customFormat="1" ht="30">
      <c r="A129" s="18"/>
      <c r="B129" s="4" t="s">
        <v>177</v>
      </c>
      <c r="C129" s="5">
        <v>4</v>
      </c>
      <c r="D129" s="5">
        <v>11</v>
      </c>
      <c r="E129" s="22" t="s">
        <v>118</v>
      </c>
      <c r="F129" s="7">
        <v>406</v>
      </c>
      <c r="G129" s="3">
        <v>2000</v>
      </c>
    </row>
    <row r="130" spans="1:7" s="3" customFormat="1" ht="30">
      <c r="A130" s="18"/>
      <c r="B130" s="4" t="s">
        <v>183</v>
      </c>
      <c r="C130" s="5">
        <v>4</v>
      </c>
      <c r="D130" s="5">
        <v>11</v>
      </c>
      <c r="E130" s="22" t="s">
        <v>184</v>
      </c>
      <c r="F130" s="7">
        <v>0</v>
      </c>
      <c r="G130" s="3">
        <f>SUM(G131)</f>
        <v>2000</v>
      </c>
    </row>
    <row r="131" spans="1:7" s="3" customFormat="1" ht="30">
      <c r="A131" s="18"/>
      <c r="B131" s="4" t="s">
        <v>136</v>
      </c>
      <c r="C131" s="5">
        <v>4</v>
      </c>
      <c r="D131" s="5">
        <v>11</v>
      </c>
      <c r="E131" s="22" t="s">
        <v>184</v>
      </c>
      <c r="F131" s="7">
        <v>521</v>
      </c>
      <c r="G131" s="3">
        <v>2000</v>
      </c>
    </row>
    <row r="132" spans="1:7" s="3" customFormat="1" ht="15">
      <c r="A132" s="18"/>
      <c r="B132" s="13" t="s">
        <v>78</v>
      </c>
      <c r="C132" s="15">
        <v>10</v>
      </c>
      <c r="D132" s="15">
        <v>0</v>
      </c>
      <c r="E132" s="16" t="s">
        <v>2</v>
      </c>
      <c r="F132" s="17">
        <v>0</v>
      </c>
      <c r="G132" s="14">
        <f>SUM(G133)</f>
        <v>67</v>
      </c>
    </row>
    <row r="133" spans="1:7" s="3" customFormat="1" ht="15">
      <c r="A133" s="18"/>
      <c r="B133" s="4" t="s">
        <v>79</v>
      </c>
      <c r="C133" s="5">
        <v>10</v>
      </c>
      <c r="D133" s="5">
        <v>1</v>
      </c>
      <c r="E133" s="6" t="s">
        <v>2</v>
      </c>
      <c r="F133" s="7">
        <v>0</v>
      </c>
      <c r="G133" s="18">
        <f>SUM(G134)</f>
        <v>67</v>
      </c>
    </row>
    <row r="134" spans="1:7" s="3" customFormat="1" ht="15">
      <c r="A134" s="18"/>
      <c r="B134" s="4" t="s">
        <v>80</v>
      </c>
      <c r="C134" s="5">
        <v>10</v>
      </c>
      <c r="D134" s="5">
        <v>1</v>
      </c>
      <c r="E134" s="6" t="s">
        <v>81</v>
      </c>
      <c r="F134" s="7">
        <v>0</v>
      </c>
      <c r="G134" s="18">
        <v>67</v>
      </c>
    </row>
    <row r="135" spans="1:7" s="3" customFormat="1" ht="43.5">
      <c r="A135" s="26">
        <v>4</v>
      </c>
      <c r="B135" s="13" t="s">
        <v>143</v>
      </c>
      <c r="C135" s="15"/>
      <c r="D135" s="15"/>
      <c r="E135" s="16"/>
      <c r="F135" s="17"/>
      <c r="G135" s="14">
        <f>SUM(G136)</f>
        <v>5375.5</v>
      </c>
    </row>
    <row r="136" spans="2:7" s="3" customFormat="1" ht="43.5">
      <c r="B136" s="13" t="s">
        <v>12</v>
      </c>
      <c r="C136" s="15">
        <v>3</v>
      </c>
      <c r="D136" s="15">
        <v>0</v>
      </c>
      <c r="E136" s="16" t="s">
        <v>2</v>
      </c>
      <c r="F136" s="17">
        <v>0</v>
      </c>
      <c r="G136" s="14">
        <f>SUM(G137)</f>
        <v>5375.5</v>
      </c>
    </row>
    <row r="137" spans="2:7" s="3" customFormat="1" ht="15">
      <c r="B137" s="4" t="s">
        <v>13</v>
      </c>
      <c r="C137" s="5">
        <v>3</v>
      </c>
      <c r="D137" s="5">
        <v>2</v>
      </c>
      <c r="E137" s="6" t="s">
        <v>2</v>
      </c>
      <c r="F137" s="7">
        <v>0</v>
      </c>
      <c r="G137" s="3">
        <f>SUM(G138,G145)</f>
        <v>5375.5</v>
      </c>
    </row>
    <row r="138" spans="2:7" s="3" customFormat="1" ht="30">
      <c r="B138" s="4" t="s">
        <v>14</v>
      </c>
      <c r="C138" s="5">
        <v>3</v>
      </c>
      <c r="D138" s="5">
        <v>2</v>
      </c>
      <c r="E138" s="6" t="s">
        <v>15</v>
      </c>
      <c r="F138" s="7">
        <v>0</v>
      </c>
      <c r="G138" s="3">
        <f>SUM(G139:G144)</f>
        <v>5095.5</v>
      </c>
    </row>
    <row r="139" spans="2:7" s="3" customFormat="1" ht="15">
      <c r="B139" s="4" t="s">
        <v>107</v>
      </c>
      <c r="C139" s="5">
        <v>3</v>
      </c>
      <c r="D139" s="5">
        <v>2</v>
      </c>
      <c r="E139" s="6" t="s">
        <v>15</v>
      </c>
      <c r="F139" s="7">
        <v>220</v>
      </c>
      <c r="G139" s="3">
        <v>100</v>
      </c>
    </row>
    <row r="140" spans="2:7" s="3" customFormat="1" ht="15">
      <c r="B140" s="4" t="s">
        <v>108</v>
      </c>
      <c r="C140" s="5">
        <v>3</v>
      </c>
      <c r="D140" s="5">
        <v>2</v>
      </c>
      <c r="E140" s="6" t="s">
        <v>15</v>
      </c>
      <c r="F140" s="7">
        <v>221</v>
      </c>
      <c r="G140" s="3">
        <v>117</v>
      </c>
    </row>
    <row r="141" spans="2:7" s="3" customFormat="1" ht="45">
      <c r="B141" s="4" t="s">
        <v>109</v>
      </c>
      <c r="C141" s="5">
        <v>3</v>
      </c>
      <c r="D141" s="5">
        <v>2</v>
      </c>
      <c r="E141" s="6" t="s">
        <v>110</v>
      </c>
      <c r="F141" s="7">
        <v>239</v>
      </c>
      <c r="G141" s="3">
        <v>2866.9</v>
      </c>
    </row>
    <row r="142" spans="2:7" s="3" customFormat="1" ht="15">
      <c r="B142" s="4" t="s">
        <v>111</v>
      </c>
      <c r="C142" s="5">
        <v>3</v>
      </c>
      <c r="D142" s="5">
        <v>2</v>
      </c>
      <c r="E142" s="6" t="s">
        <v>15</v>
      </c>
      <c r="F142" s="7">
        <v>240</v>
      </c>
      <c r="G142" s="3">
        <v>1300</v>
      </c>
    </row>
    <row r="143" spans="2:7" s="3" customFormat="1" ht="43.5" customHeight="1">
      <c r="B143" s="4" t="s">
        <v>16</v>
      </c>
      <c r="C143" s="5">
        <v>3</v>
      </c>
      <c r="D143" s="5">
        <v>2</v>
      </c>
      <c r="E143" s="6" t="s">
        <v>15</v>
      </c>
      <c r="F143" s="7">
        <v>253</v>
      </c>
      <c r="G143" s="3">
        <v>646.6</v>
      </c>
    </row>
    <row r="144" spans="2:7" s="3" customFormat="1" ht="43.5" customHeight="1">
      <c r="B144" s="4" t="s">
        <v>207</v>
      </c>
      <c r="C144" s="5">
        <v>3</v>
      </c>
      <c r="D144" s="5">
        <v>2</v>
      </c>
      <c r="E144" s="6" t="s">
        <v>15</v>
      </c>
      <c r="F144" s="7">
        <v>472</v>
      </c>
      <c r="G144" s="3">
        <v>65</v>
      </c>
    </row>
    <row r="145" spans="2:7" s="3" customFormat="1" ht="16.5" customHeight="1">
      <c r="B145" s="4" t="s">
        <v>166</v>
      </c>
      <c r="C145" s="5">
        <v>3</v>
      </c>
      <c r="D145" s="5">
        <v>2</v>
      </c>
      <c r="E145" s="6" t="s">
        <v>167</v>
      </c>
      <c r="F145" s="7">
        <v>0</v>
      </c>
      <c r="G145" s="3">
        <f>SUM(G146)</f>
        <v>280</v>
      </c>
    </row>
    <row r="146" spans="2:7" s="3" customFormat="1" ht="43.5" customHeight="1">
      <c r="B146" s="4" t="s">
        <v>205</v>
      </c>
      <c r="C146" s="5">
        <v>3</v>
      </c>
      <c r="D146" s="5">
        <v>2</v>
      </c>
      <c r="E146" s="6" t="s">
        <v>167</v>
      </c>
      <c r="F146" s="7">
        <v>532</v>
      </c>
      <c r="G146" s="3">
        <v>280</v>
      </c>
    </row>
    <row r="147" spans="2:7" s="3" customFormat="1" ht="24" customHeight="1">
      <c r="B147" s="4" t="s">
        <v>206</v>
      </c>
      <c r="C147" s="5">
        <v>3</v>
      </c>
      <c r="D147" s="5">
        <v>2</v>
      </c>
      <c r="E147" s="6" t="s">
        <v>167</v>
      </c>
      <c r="F147" s="7">
        <v>532</v>
      </c>
      <c r="G147" s="3">
        <v>280</v>
      </c>
    </row>
    <row r="148" spans="1:7" s="3" customFormat="1" ht="15">
      <c r="A148" s="14">
        <v>5</v>
      </c>
      <c r="B148" s="13" t="s">
        <v>89</v>
      </c>
      <c r="C148" s="15">
        <v>9</v>
      </c>
      <c r="D148" s="15"/>
      <c r="E148" s="16"/>
      <c r="F148" s="17"/>
      <c r="G148" s="14">
        <f>SUM(G149)</f>
        <v>7124</v>
      </c>
    </row>
    <row r="149" spans="1:7" s="3" customFormat="1" ht="15">
      <c r="A149" s="19"/>
      <c r="B149" s="4" t="s">
        <v>62</v>
      </c>
      <c r="C149" s="5">
        <v>9</v>
      </c>
      <c r="D149" s="5">
        <v>0</v>
      </c>
      <c r="E149" s="6" t="s">
        <v>2</v>
      </c>
      <c r="F149" s="7">
        <v>0</v>
      </c>
      <c r="G149" s="3">
        <f>SUM(G150)</f>
        <v>7124</v>
      </c>
    </row>
    <row r="150" spans="1:7" s="3" customFormat="1" ht="15">
      <c r="A150" s="19"/>
      <c r="B150" s="4" t="s">
        <v>72</v>
      </c>
      <c r="C150" s="5">
        <v>9</v>
      </c>
      <c r="D150" s="5">
        <v>2</v>
      </c>
      <c r="E150" s="6" t="s">
        <v>2</v>
      </c>
      <c r="F150" s="7">
        <v>0</v>
      </c>
      <c r="G150" s="3">
        <f>SUM(G151)</f>
        <v>7124</v>
      </c>
    </row>
    <row r="151" spans="1:7" s="3" customFormat="1" ht="30">
      <c r="A151" s="19"/>
      <c r="B151" s="4" t="s">
        <v>73</v>
      </c>
      <c r="C151" s="5">
        <v>9</v>
      </c>
      <c r="D151" s="5">
        <v>2</v>
      </c>
      <c r="E151" s="6" t="s">
        <v>74</v>
      </c>
      <c r="F151" s="7">
        <v>0</v>
      </c>
      <c r="G151" s="3">
        <f>SUM(G152)</f>
        <v>7124</v>
      </c>
    </row>
    <row r="152" spans="1:7" s="3" customFormat="1" ht="30">
      <c r="A152" s="19"/>
      <c r="B152" s="4" t="s">
        <v>9</v>
      </c>
      <c r="C152" s="5">
        <v>9</v>
      </c>
      <c r="D152" s="5">
        <v>2</v>
      </c>
      <c r="E152" s="6" t="s">
        <v>74</v>
      </c>
      <c r="F152" s="7">
        <v>327</v>
      </c>
      <c r="G152" s="18">
        <v>7124</v>
      </c>
    </row>
    <row r="153" spans="1:7" s="3" customFormat="1" ht="15">
      <c r="A153" s="19">
        <v>6</v>
      </c>
      <c r="B153" s="13" t="s">
        <v>186</v>
      </c>
      <c r="C153" s="5"/>
      <c r="D153" s="5"/>
      <c r="E153" s="6"/>
      <c r="F153" s="7"/>
      <c r="G153" s="14">
        <f>SUM(G154)</f>
        <v>7077.8</v>
      </c>
    </row>
    <row r="154" spans="1:7" s="3" customFormat="1" ht="29.25">
      <c r="A154" s="19"/>
      <c r="B154" s="13" t="s">
        <v>21</v>
      </c>
      <c r="C154" s="15">
        <v>5</v>
      </c>
      <c r="D154" s="15">
        <v>0</v>
      </c>
      <c r="E154" s="16" t="s">
        <v>2</v>
      </c>
      <c r="F154" s="17">
        <v>0</v>
      </c>
      <c r="G154" s="14">
        <f>SUM(G155)</f>
        <v>7077.8</v>
      </c>
    </row>
    <row r="155" spans="1:7" s="3" customFormat="1" ht="15">
      <c r="A155" s="19"/>
      <c r="B155" s="4" t="s">
        <v>22</v>
      </c>
      <c r="C155" s="5">
        <v>5</v>
      </c>
      <c r="D155" s="5">
        <v>1</v>
      </c>
      <c r="E155" s="6" t="s">
        <v>2</v>
      </c>
      <c r="F155" s="7">
        <v>0</v>
      </c>
      <c r="G155" s="3">
        <f>SUM(G156)</f>
        <v>7077.8</v>
      </c>
    </row>
    <row r="156" spans="1:7" s="3" customFormat="1" ht="15">
      <c r="A156" s="19"/>
      <c r="B156" s="4" t="s">
        <v>23</v>
      </c>
      <c r="C156" s="5">
        <v>5</v>
      </c>
      <c r="D156" s="5">
        <v>1</v>
      </c>
      <c r="E156" s="6" t="s">
        <v>24</v>
      </c>
      <c r="F156" s="7">
        <v>0</v>
      </c>
      <c r="G156" s="3">
        <f>SUM(G157:G157)</f>
        <v>7077.8</v>
      </c>
    </row>
    <row r="157" spans="1:7" s="3" customFormat="1" ht="30">
      <c r="A157" s="19"/>
      <c r="B157" s="4" t="s">
        <v>152</v>
      </c>
      <c r="C157" s="5">
        <v>5</v>
      </c>
      <c r="D157" s="5">
        <v>1</v>
      </c>
      <c r="E157" s="6" t="s">
        <v>24</v>
      </c>
      <c r="F157" s="7">
        <v>410</v>
      </c>
      <c r="G157" s="3">
        <v>7077.8</v>
      </c>
    </row>
    <row r="158" spans="1:7" s="3" customFormat="1" ht="29.25">
      <c r="A158" s="25">
        <v>7</v>
      </c>
      <c r="B158" s="13" t="s">
        <v>90</v>
      </c>
      <c r="C158" s="5"/>
      <c r="D158" s="5"/>
      <c r="E158" s="6"/>
      <c r="F158" s="7"/>
      <c r="G158" s="14">
        <f>SUM(G159)</f>
        <v>44177.9</v>
      </c>
    </row>
    <row r="159" spans="1:7" s="3" customFormat="1" ht="15">
      <c r="A159" s="19"/>
      <c r="B159" s="13" t="s">
        <v>25</v>
      </c>
      <c r="C159" s="15">
        <v>5</v>
      </c>
      <c r="D159" s="15">
        <v>2</v>
      </c>
      <c r="E159" s="16" t="s">
        <v>2</v>
      </c>
      <c r="F159" s="17">
        <v>0</v>
      </c>
      <c r="G159" s="14">
        <f>SUM(G160)</f>
        <v>44177.9</v>
      </c>
    </row>
    <row r="160" spans="1:7" s="3" customFormat="1" ht="21.75" customHeight="1">
      <c r="A160" s="19"/>
      <c r="B160" s="4" t="s">
        <v>218</v>
      </c>
      <c r="C160" s="5">
        <v>5</v>
      </c>
      <c r="D160" s="5">
        <v>2</v>
      </c>
      <c r="E160" s="6" t="s">
        <v>217</v>
      </c>
      <c r="F160" s="7">
        <v>0</v>
      </c>
      <c r="G160" s="18">
        <f>SUM(G161:G163)</f>
        <v>44177.9</v>
      </c>
    </row>
    <row r="161" spans="1:7" s="3" customFormat="1" ht="45">
      <c r="A161" s="19"/>
      <c r="B161" s="4" t="s">
        <v>220</v>
      </c>
      <c r="C161" s="5">
        <v>5</v>
      </c>
      <c r="D161" s="5">
        <v>2</v>
      </c>
      <c r="E161" s="6" t="s">
        <v>217</v>
      </c>
      <c r="F161" s="7">
        <v>412</v>
      </c>
      <c r="G161" s="18">
        <v>26532.9</v>
      </c>
    </row>
    <row r="162" spans="1:7" s="3" customFormat="1" ht="15">
      <c r="A162" s="19"/>
      <c r="B162" s="4" t="s">
        <v>221</v>
      </c>
      <c r="C162" s="5">
        <v>5</v>
      </c>
      <c r="D162" s="5">
        <v>2</v>
      </c>
      <c r="E162" s="6" t="s">
        <v>217</v>
      </c>
      <c r="F162" s="7">
        <v>806</v>
      </c>
      <c r="G162" s="18">
        <v>4000</v>
      </c>
    </row>
    <row r="163" spans="1:7" s="3" customFormat="1" ht="15">
      <c r="A163" s="19"/>
      <c r="B163" s="4" t="s">
        <v>219</v>
      </c>
      <c r="C163" s="5">
        <v>5</v>
      </c>
      <c r="D163" s="5">
        <v>2</v>
      </c>
      <c r="E163" s="6" t="s">
        <v>217</v>
      </c>
      <c r="F163" s="7">
        <v>808</v>
      </c>
      <c r="G163" s="18">
        <v>13645</v>
      </c>
    </row>
    <row r="164" spans="1:7" s="3" customFormat="1" ht="33" customHeight="1">
      <c r="A164" s="14">
        <v>8</v>
      </c>
      <c r="B164" s="13" t="s">
        <v>139</v>
      </c>
      <c r="C164" s="5"/>
      <c r="D164" s="5"/>
      <c r="E164" s="6"/>
      <c r="F164" s="7"/>
      <c r="G164" s="14">
        <f>SUM(G165,G168,G203)</f>
        <v>399441.1</v>
      </c>
    </row>
    <row r="165" spans="1:7" s="3" customFormat="1" ht="45" customHeight="1">
      <c r="A165" s="14"/>
      <c r="B165" s="13" t="s">
        <v>133</v>
      </c>
      <c r="C165" s="15">
        <v>3</v>
      </c>
      <c r="D165" s="15">
        <v>13</v>
      </c>
      <c r="E165" s="16" t="s">
        <v>2</v>
      </c>
      <c r="F165" s="17">
        <v>0</v>
      </c>
      <c r="G165" s="19">
        <f>SUM(G166)</f>
        <v>1879.4</v>
      </c>
    </row>
    <row r="166" spans="1:7" s="3" customFormat="1" ht="43.5" customHeight="1">
      <c r="A166" s="14"/>
      <c r="B166" s="4" t="s">
        <v>134</v>
      </c>
      <c r="C166" s="5">
        <v>3</v>
      </c>
      <c r="D166" s="5">
        <v>13</v>
      </c>
      <c r="E166" s="6" t="s">
        <v>135</v>
      </c>
      <c r="F166" s="7">
        <v>0</v>
      </c>
      <c r="G166" s="18">
        <f>SUM(G167)</f>
        <v>1879.4</v>
      </c>
    </row>
    <row r="167" spans="1:7" s="3" customFormat="1" ht="33" customHeight="1">
      <c r="A167" s="14"/>
      <c r="B167" s="4" t="s">
        <v>119</v>
      </c>
      <c r="C167" s="5">
        <v>3</v>
      </c>
      <c r="D167" s="5">
        <v>13</v>
      </c>
      <c r="E167" s="6" t="s">
        <v>135</v>
      </c>
      <c r="F167" s="7">
        <v>216</v>
      </c>
      <c r="G167" s="3">
        <v>1879.4</v>
      </c>
    </row>
    <row r="168" spans="2:7" s="3" customFormat="1" ht="15">
      <c r="B168" s="13" t="s">
        <v>31</v>
      </c>
      <c r="C168" s="15">
        <v>7</v>
      </c>
      <c r="D168" s="15">
        <v>0</v>
      </c>
      <c r="E168" s="16" t="s">
        <v>2</v>
      </c>
      <c r="F168" s="17">
        <v>0</v>
      </c>
      <c r="G168" s="14">
        <f>SUM(G169,G172,G194,G197,G191)</f>
        <v>381675.49999999994</v>
      </c>
    </row>
    <row r="169" spans="2:7" s="3" customFormat="1" ht="15">
      <c r="B169" s="4" t="s">
        <v>32</v>
      </c>
      <c r="C169" s="5">
        <v>7</v>
      </c>
      <c r="D169" s="5">
        <v>1</v>
      </c>
      <c r="E169" s="6" t="s">
        <v>2</v>
      </c>
      <c r="F169" s="7">
        <v>0</v>
      </c>
      <c r="G169" s="3">
        <f>SUM(G170)</f>
        <v>133284</v>
      </c>
    </row>
    <row r="170" spans="2:7" s="3" customFormat="1" ht="15">
      <c r="B170" s="4" t="s">
        <v>33</v>
      </c>
      <c r="C170" s="5">
        <v>7</v>
      </c>
      <c r="D170" s="5">
        <v>1</v>
      </c>
      <c r="E170" s="6" t="s">
        <v>34</v>
      </c>
      <c r="F170" s="7">
        <v>0</v>
      </c>
      <c r="G170" s="3">
        <f>SUM(G171)</f>
        <v>133284</v>
      </c>
    </row>
    <row r="171" spans="2:7" s="3" customFormat="1" ht="30">
      <c r="B171" s="4" t="s">
        <v>9</v>
      </c>
      <c r="C171" s="5">
        <v>7</v>
      </c>
      <c r="D171" s="5">
        <v>1</v>
      </c>
      <c r="E171" s="6" t="s">
        <v>34</v>
      </c>
      <c r="F171" s="7">
        <v>327</v>
      </c>
      <c r="G171" s="3">
        <v>133284</v>
      </c>
    </row>
    <row r="172" spans="2:7" s="3" customFormat="1" ht="15">
      <c r="B172" s="4" t="s">
        <v>35</v>
      </c>
      <c r="C172" s="5">
        <v>7</v>
      </c>
      <c r="D172" s="5">
        <v>2</v>
      </c>
      <c r="E172" s="6" t="s">
        <v>2</v>
      </c>
      <c r="F172" s="7">
        <v>0</v>
      </c>
      <c r="G172" s="37">
        <f>SUM(G173,G176,G178,G181,G184,G189)</f>
        <v>220837.8</v>
      </c>
    </row>
    <row r="173" spans="2:7" s="3" customFormat="1" ht="45">
      <c r="B173" s="4" t="s">
        <v>36</v>
      </c>
      <c r="C173" s="5">
        <v>7</v>
      </c>
      <c r="D173" s="5">
        <v>2</v>
      </c>
      <c r="E173" s="6" t="s">
        <v>37</v>
      </c>
      <c r="F173" s="7">
        <v>0</v>
      </c>
      <c r="G173" s="3">
        <f>SUM(G174)</f>
        <v>172768.3</v>
      </c>
    </row>
    <row r="174" spans="2:7" s="3" customFormat="1" ht="30">
      <c r="B174" s="4" t="s">
        <v>9</v>
      </c>
      <c r="C174" s="5">
        <v>7</v>
      </c>
      <c r="D174" s="5">
        <v>2</v>
      </c>
      <c r="E174" s="6" t="s">
        <v>37</v>
      </c>
      <c r="F174" s="7">
        <v>327</v>
      </c>
      <c r="G174" s="36">
        <v>172768.3</v>
      </c>
    </row>
    <row r="175" spans="2:7" s="3" customFormat="1" ht="30">
      <c r="B175" s="4" t="s">
        <v>155</v>
      </c>
      <c r="C175" s="5">
        <v>7</v>
      </c>
      <c r="D175" s="5">
        <v>2</v>
      </c>
      <c r="E175" s="6" t="s">
        <v>37</v>
      </c>
      <c r="F175" s="7">
        <v>327</v>
      </c>
      <c r="G175" s="3">
        <v>122918.3</v>
      </c>
    </row>
    <row r="176" spans="2:7" s="3" customFormat="1" ht="30">
      <c r="B176" s="4" t="s">
        <v>38</v>
      </c>
      <c r="C176" s="5">
        <v>7</v>
      </c>
      <c r="D176" s="5">
        <v>2</v>
      </c>
      <c r="E176" s="6" t="s">
        <v>39</v>
      </c>
      <c r="F176" s="7">
        <v>0</v>
      </c>
      <c r="G176" s="3">
        <f>SUM(G177)</f>
        <v>18180.4</v>
      </c>
    </row>
    <row r="177" spans="2:7" s="3" customFormat="1" ht="30">
      <c r="B177" s="4" t="s">
        <v>9</v>
      </c>
      <c r="C177" s="5">
        <v>7</v>
      </c>
      <c r="D177" s="5">
        <v>2</v>
      </c>
      <c r="E177" s="6" t="s">
        <v>39</v>
      </c>
      <c r="F177" s="7">
        <v>327</v>
      </c>
      <c r="G177" s="36">
        <v>18180.4</v>
      </c>
    </row>
    <row r="178" spans="2:7" s="3" customFormat="1" ht="22.5" customHeight="1">
      <c r="B178" s="4" t="s">
        <v>40</v>
      </c>
      <c r="C178" s="5">
        <v>7</v>
      </c>
      <c r="D178" s="5">
        <v>2</v>
      </c>
      <c r="E178" s="6" t="s">
        <v>41</v>
      </c>
      <c r="F178" s="7">
        <v>0</v>
      </c>
      <c r="G178" s="3">
        <f>SUM(G179)</f>
        <v>1778.8</v>
      </c>
    </row>
    <row r="179" spans="2:7" s="3" customFormat="1" ht="30">
      <c r="B179" s="4" t="s">
        <v>9</v>
      </c>
      <c r="C179" s="5">
        <v>7</v>
      </c>
      <c r="D179" s="5">
        <v>2</v>
      </c>
      <c r="E179" s="6" t="s">
        <v>41</v>
      </c>
      <c r="F179" s="7">
        <v>327</v>
      </c>
      <c r="G179" s="36">
        <v>1778.8</v>
      </c>
    </row>
    <row r="180" spans="2:7" s="3" customFormat="1" ht="30">
      <c r="B180" s="4" t="s">
        <v>155</v>
      </c>
      <c r="C180" s="5">
        <v>7</v>
      </c>
      <c r="D180" s="5">
        <v>2</v>
      </c>
      <c r="E180" s="6" t="s">
        <v>41</v>
      </c>
      <c r="F180" s="7">
        <v>327</v>
      </c>
      <c r="G180" s="36">
        <v>1711</v>
      </c>
    </row>
    <row r="181" spans="2:7" s="3" customFormat="1" ht="30">
      <c r="B181" s="4" t="s">
        <v>163</v>
      </c>
      <c r="C181" s="5">
        <v>7</v>
      </c>
      <c r="D181" s="5">
        <v>2</v>
      </c>
      <c r="E181" s="6" t="s">
        <v>164</v>
      </c>
      <c r="F181" s="7">
        <v>0</v>
      </c>
      <c r="G181" s="3">
        <f>SUM(G182)</f>
        <v>19582.1</v>
      </c>
    </row>
    <row r="182" spans="2:7" s="3" customFormat="1" ht="30">
      <c r="B182" s="4" t="s">
        <v>9</v>
      </c>
      <c r="C182" s="5">
        <v>7</v>
      </c>
      <c r="D182" s="5">
        <v>2</v>
      </c>
      <c r="E182" s="6" t="s">
        <v>164</v>
      </c>
      <c r="F182" s="7">
        <v>327</v>
      </c>
      <c r="G182" s="36">
        <v>19582.1</v>
      </c>
    </row>
    <row r="183" spans="2:7" s="3" customFormat="1" ht="30">
      <c r="B183" s="4" t="s">
        <v>155</v>
      </c>
      <c r="C183" s="5">
        <v>7</v>
      </c>
      <c r="D183" s="5">
        <v>2</v>
      </c>
      <c r="E183" s="6" t="s">
        <v>164</v>
      </c>
      <c r="F183" s="7">
        <v>327</v>
      </c>
      <c r="G183" s="3">
        <v>7952</v>
      </c>
    </row>
    <row r="184" spans="2:7" s="3" customFormat="1" ht="15">
      <c r="B184" s="4" t="s">
        <v>166</v>
      </c>
      <c r="C184" s="5">
        <v>7</v>
      </c>
      <c r="D184" s="5">
        <v>2</v>
      </c>
      <c r="E184" s="6" t="s">
        <v>167</v>
      </c>
      <c r="F184" s="7">
        <v>0</v>
      </c>
      <c r="G184" s="36">
        <f>SUM(G185,G187)</f>
        <v>7861.2</v>
      </c>
    </row>
    <row r="185" spans="2:7" s="3" customFormat="1" ht="30">
      <c r="B185" s="4" t="s">
        <v>208</v>
      </c>
      <c r="C185" s="5">
        <v>7</v>
      </c>
      <c r="D185" s="5">
        <v>2</v>
      </c>
      <c r="E185" s="6" t="s">
        <v>167</v>
      </c>
      <c r="F185" s="7">
        <v>422</v>
      </c>
      <c r="G185" s="36">
        <v>3341</v>
      </c>
    </row>
    <row r="186" spans="2:7" s="3" customFormat="1" ht="15">
      <c r="B186" s="4" t="s">
        <v>206</v>
      </c>
      <c r="C186" s="5">
        <v>7</v>
      </c>
      <c r="D186" s="5">
        <v>2</v>
      </c>
      <c r="E186" s="6" t="s">
        <v>167</v>
      </c>
      <c r="F186" s="7">
        <v>422</v>
      </c>
      <c r="G186" s="36">
        <v>3341</v>
      </c>
    </row>
    <row r="187" spans="2:7" s="3" customFormat="1" ht="45">
      <c r="B187" s="4" t="s">
        <v>168</v>
      </c>
      <c r="C187" s="5">
        <v>7</v>
      </c>
      <c r="D187" s="5">
        <v>2</v>
      </c>
      <c r="E187" s="6" t="s">
        <v>167</v>
      </c>
      <c r="F187" s="7">
        <v>623</v>
      </c>
      <c r="G187" s="3">
        <v>4520.2</v>
      </c>
    </row>
    <row r="188" spans="2:7" s="3" customFormat="1" ht="30">
      <c r="B188" s="4" t="s">
        <v>155</v>
      </c>
      <c r="C188" s="5">
        <v>7</v>
      </c>
      <c r="D188" s="5">
        <v>2</v>
      </c>
      <c r="E188" s="6" t="s">
        <v>167</v>
      </c>
      <c r="F188" s="7">
        <v>623</v>
      </c>
      <c r="G188" s="3">
        <v>4138</v>
      </c>
    </row>
    <row r="189" spans="2:7" s="3" customFormat="1" ht="30">
      <c r="B189" s="4" t="s">
        <v>122</v>
      </c>
      <c r="C189" s="5">
        <v>7</v>
      </c>
      <c r="D189" s="5">
        <v>2</v>
      </c>
      <c r="E189" s="6" t="s">
        <v>123</v>
      </c>
      <c r="F189" s="7">
        <v>0</v>
      </c>
      <c r="G189" s="3">
        <f>SUM(G190)</f>
        <v>667</v>
      </c>
    </row>
    <row r="190" spans="2:7" s="3" customFormat="1" ht="60">
      <c r="B190" s="4" t="s">
        <v>223</v>
      </c>
      <c r="C190" s="5">
        <v>7</v>
      </c>
      <c r="D190" s="5">
        <v>2</v>
      </c>
      <c r="E190" s="6" t="s">
        <v>123</v>
      </c>
      <c r="F190" s="7">
        <v>621</v>
      </c>
      <c r="G190" s="3">
        <v>667</v>
      </c>
    </row>
    <row r="191" spans="2:7" s="3" customFormat="1" ht="30">
      <c r="B191" s="4" t="s">
        <v>42</v>
      </c>
      <c r="C191" s="5">
        <v>7</v>
      </c>
      <c r="D191" s="5">
        <v>5</v>
      </c>
      <c r="E191" s="6" t="s">
        <v>2</v>
      </c>
      <c r="F191" s="7">
        <v>0</v>
      </c>
      <c r="G191" s="3">
        <f>SUM(G192)</f>
        <v>50</v>
      </c>
    </row>
    <row r="192" spans="2:7" s="3" customFormat="1" ht="30">
      <c r="B192" s="4" t="s">
        <v>43</v>
      </c>
      <c r="C192" s="5">
        <v>7</v>
      </c>
      <c r="D192" s="5">
        <v>5</v>
      </c>
      <c r="E192" s="6" t="s">
        <v>44</v>
      </c>
      <c r="F192" s="7">
        <v>0</v>
      </c>
      <c r="G192" s="3">
        <f>SUM(G193)</f>
        <v>50</v>
      </c>
    </row>
    <row r="193" spans="2:7" s="3" customFormat="1" ht="30">
      <c r="B193" s="4" t="s">
        <v>45</v>
      </c>
      <c r="C193" s="5">
        <v>7</v>
      </c>
      <c r="D193" s="5">
        <v>5</v>
      </c>
      <c r="E193" s="6" t="s">
        <v>44</v>
      </c>
      <c r="F193" s="7">
        <v>450</v>
      </c>
      <c r="G193" s="36">
        <v>50</v>
      </c>
    </row>
    <row r="194" spans="2:7" s="3" customFormat="1" ht="30">
      <c r="B194" s="4" t="s">
        <v>46</v>
      </c>
      <c r="C194" s="5">
        <v>7</v>
      </c>
      <c r="D194" s="5">
        <v>7</v>
      </c>
      <c r="E194" s="6" t="s">
        <v>2</v>
      </c>
      <c r="F194" s="7">
        <v>0</v>
      </c>
      <c r="G194" s="3">
        <f>SUM(G195)</f>
        <v>4493.6</v>
      </c>
    </row>
    <row r="195" spans="2:7" s="3" customFormat="1" ht="45">
      <c r="B195" s="4" t="s">
        <v>47</v>
      </c>
      <c r="C195" s="5">
        <v>7</v>
      </c>
      <c r="D195" s="5">
        <v>7</v>
      </c>
      <c r="E195" s="6" t="s">
        <v>48</v>
      </c>
      <c r="F195" s="7">
        <v>0</v>
      </c>
      <c r="G195" s="3">
        <f>SUM(G196)</f>
        <v>4493.6</v>
      </c>
    </row>
    <row r="196" spans="2:7" s="3" customFormat="1" ht="15">
      <c r="B196" s="4" t="s">
        <v>49</v>
      </c>
      <c r="C196" s="5">
        <v>7</v>
      </c>
      <c r="D196" s="5">
        <v>7</v>
      </c>
      <c r="E196" s="6" t="s">
        <v>50</v>
      </c>
      <c r="F196" s="7">
        <v>452</v>
      </c>
      <c r="G196" s="3">
        <v>4493.6</v>
      </c>
    </row>
    <row r="197" spans="2:7" s="3" customFormat="1" ht="30">
      <c r="B197" s="4" t="s">
        <v>51</v>
      </c>
      <c r="C197" s="5">
        <v>7</v>
      </c>
      <c r="D197" s="5">
        <v>9</v>
      </c>
      <c r="E197" s="6" t="s">
        <v>2</v>
      </c>
      <c r="F197" s="7">
        <v>0</v>
      </c>
      <c r="G197" s="3">
        <f>SUM(G198,G200,)</f>
        <v>23010.1</v>
      </c>
    </row>
    <row r="198" spans="2:7" s="3" customFormat="1" ht="30">
      <c r="B198" s="4" t="s">
        <v>105</v>
      </c>
      <c r="C198" s="5">
        <v>7</v>
      </c>
      <c r="D198" s="5">
        <v>9</v>
      </c>
      <c r="E198" s="6" t="s">
        <v>4</v>
      </c>
      <c r="F198" s="7">
        <v>0</v>
      </c>
      <c r="G198" s="3">
        <f>SUM(G199)</f>
        <v>6680</v>
      </c>
    </row>
    <row r="199" spans="2:7" s="3" customFormat="1" ht="15">
      <c r="B199" s="4" t="s">
        <v>5</v>
      </c>
      <c r="C199" s="5">
        <v>7</v>
      </c>
      <c r="D199" s="5">
        <v>9</v>
      </c>
      <c r="E199" s="6" t="s">
        <v>4</v>
      </c>
      <c r="F199" s="7">
        <v>5</v>
      </c>
      <c r="G199" s="3">
        <v>6680</v>
      </c>
    </row>
    <row r="200" spans="2:7" s="3" customFormat="1" ht="90.75" customHeight="1">
      <c r="B200" s="4" t="s">
        <v>52</v>
      </c>
      <c r="C200" s="5">
        <v>7</v>
      </c>
      <c r="D200" s="5">
        <v>9</v>
      </c>
      <c r="E200" s="6" t="s">
        <v>53</v>
      </c>
      <c r="F200" s="7">
        <v>0</v>
      </c>
      <c r="G200" s="3">
        <f>SUM(G201)</f>
        <v>16330.1</v>
      </c>
    </row>
    <row r="201" spans="2:7" s="3" customFormat="1" ht="30">
      <c r="B201" s="4" t="s">
        <v>9</v>
      </c>
      <c r="C201" s="5">
        <v>7</v>
      </c>
      <c r="D201" s="5">
        <v>9</v>
      </c>
      <c r="E201" s="6" t="s">
        <v>53</v>
      </c>
      <c r="F201" s="7">
        <v>327</v>
      </c>
      <c r="G201" s="36">
        <v>16330.1</v>
      </c>
    </row>
    <row r="202" spans="2:7" s="3" customFormat="1" ht="30">
      <c r="B202" s="4" t="s">
        <v>155</v>
      </c>
      <c r="C202" s="5">
        <v>7</v>
      </c>
      <c r="D202" s="5">
        <v>9</v>
      </c>
      <c r="E202" s="6" t="s">
        <v>53</v>
      </c>
      <c r="F202" s="7">
        <v>0</v>
      </c>
      <c r="G202" s="3">
        <v>1840</v>
      </c>
    </row>
    <row r="203" spans="2:7" s="3" customFormat="1" ht="15">
      <c r="B203" s="43" t="s">
        <v>78</v>
      </c>
      <c r="C203" s="15">
        <v>10</v>
      </c>
      <c r="D203" s="15">
        <v>0</v>
      </c>
      <c r="E203" s="16" t="s">
        <v>2</v>
      </c>
      <c r="F203" s="17">
        <v>0</v>
      </c>
      <c r="G203" s="40">
        <f>SUM(G204,G206,G209)</f>
        <v>15886.2</v>
      </c>
    </row>
    <row r="204" spans="2:7" s="3" customFormat="1" ht="15">
      <c r="B204" s="4" t="s">
        <v>79</v>
      </c>
      <c r="C204" s="5">
        <v>10</v>
      </c>
      <c r="D204" s="5">
        <v>1</v>
      </c>
      <c r="E204" s="6" t="s">
        <v>2</v>
      </c>
      <c r="F204" s="7">
        <v>0</v>
      </c>
      <c r="G204" s="3">
        <f>SUM(G205)</f>
        <v>247.5</v>
      </c>
    </row>
    <row r="205" spans="2:7" s="3" customFormat="1" ht="60">
      <c r="B205" s="4" t="s">
        <v>132</v>
      </c>
      <c r="C205" s="5">
        <v>10</v>
      </c>
      <c r="D205" s="5">
        <v>1</v>
      </c>
      <c r="E205" s="6" t="s">
        <v>81</v>
      </c>
      <c r="F205" s="7">
        <v>0</v>
      </c>
      <c r="G205" s="3">
        <v>247.5</v>
      </c>
    </row>
    <row r="206" spans="2:7" s="3" customFormat="1" ht="15">
      <c r="B206" s="4" t="s">
        <v>165</v>
      </c>
      <c r="C206" s="5">
        <v>10</v>
      </c>
      <c r="D206" s="5">
        <v>3</v>
      </c>
      <c r="E206" s="6" t="s">
        <v>2</v>
      </c>
      <c r="F206" s="7">
        <v>0</v>
      </c>
      <c r="G206" s="36">
        <f>SUM(G207,)</f>
        <v>5123</v>
      </c>
    </row>
    <row r="207" spans="2:7" s="3" customFormat="1" ht="30">
      <c r="B207" s="4" t="s">
        <v>122</v>
      </c>
      <c r="C207" s="5">
        <v>10</v>
      </c>
      <c r="D207" s="5">
        <v>3</v>
      </c>
      <c r="E207" s="6" t="s">
        <v>123</v>
      </c>
      <c r="F207" s="7">
        <v>0</v>
      </c>
      <c r="G207" s="36">
        <f>SUM(G208,)</f>
        <v>5123</v>
      </c>
    </row>
    <row r="208" spans="2:7" s="3" customFormat="1" ht="120">
      <c r="B208" s="4" t="s">
        <v>209</v>
      </c>
      <c r="C208" s="5">
        <v>10</v>
      </c>
      <c r="D208" s="5">
        <v>3</v>
      </c>
      <c r="E208" s="6" t="s">
        <v>123</v>
      </c>
      <c r="F208" s="7">
        <v>421</v>
      </c>
      <c r="G208" s="36">
        <v>5123</v>
      </c>
    </row>
    <row r="209" spans="2:7" s="3" customFormat="1" ht="30">
      <c r="B209" s="4" t="s">
        <v>113</v>
      </c>
      <c r="C209" s="5">
        <v>10</v>
      </c>
      <c r="D209" s="5">
        <v>4</v>
      </c>
      <c r="E209" s="6" t="s">
        <v>2</v>
      </c>
      <c r="F209" s="7">
        <v>0</v>
      </c>
      <c r="G209" s="36">
        <f>SUM(G210,G214)</f>
        <v>10515.7</v>
      </c>
    </row>
    <row r="210" spans="2:7" s="3" customFormat="1" ht="45">
      <c r="B210" s="4" t="s">
        <v>114</v>
      </c>
      <c r="C210" s="5">
        <v>10</v>
      </c>
      <c r="D210" s="5">
        <v>4</v>
      </c>
      <c r="E210" s="6" t="s">
        <v>115</v>
      </c>
      <c r="F210" s="7">
        <v>0</v>
      </c>
      <c r="G210" s="36">
        <f>SUM(G211,G212)</f>
        <v>8486.7</v>
      </c>
    </row>
    <row r="211" spans="2:7" s="3" customFormat="1" ht="30">
      <c r="B211" s="4" t="s">
        <v>211</v>
      </c>
      <c r="C211" s="5">
        <v>10</v>
      </c>
      <c r="D211" s="5">
        <v>4</v>
      </c>
      <c r="E211" s="6" t="s">
        <v>115</v>
      </c>
      <c r="F211" s="7">
        <v>423</v>
      </c>
      <c r="G211" s="36">
        <v>8236.7</v>
      </c>
    </row>
    <row r="212" spans="2:7" s="3" customFormat="1" ht="15">
      <c r="B212" s="20" t="s">
        <v>116</v>
      </c>
      <c r="C212" s="5">
        <v>10</v>
      </c>
      <c r="D212" s="5">
        <v>4</v>
      </c>
      <c r="E212" s="6" t="s">
        <v>115</v>
      </c>
      <c r="F212" s="7">
        <v>755</v>
      </c>
      <c r="G212" s="3">
        <v>250</v>
      </c>
    </row>
    <row r="213" spans="2:7" s="3" customFormat="1" ht="30">
      <c r="B213" s="4" t="s">
        <v>155</v>
      </c>
      <c r="C213" s="5">
        <v>10</v>
      </c>
      <c r="D213" s="5">
        <v>4</v>
      </c>
      <c r="E213" s="6" t="s">
        <v>115</v>
      </c>
      <c r="F213" s="7">
        <v>755</v>
      </c>
      <c r="G213" s="3">
        <v>250</v>
      </c>
    </row>
    <row r="214" spans="2:7" s="3" customFormat="1" ht="15">
      <c r="B214" s="4" t="s">
        <v>166</v>
      </c>
      <c r="C214" s="5">
        <v>10</v>
      </c>
      <c r="D214" s="5">
        <v>4</v>
      </c>
      <c r="E214" s="6" t="s">
        <v>167</v>
      </c>
      <c r="F214" s="7">
        <v>0</v>
      </c>
      <c r="G214" s="36">
        <f>SUM(G215,G217)</f>
        <v>2029</v>
      </c>
    </row>
    <row r="215" spans="2:7" s="3" customFormat="1" ht="30">
      <c r="B215" s="4" t="s">
        <v>211</v>
      </c>
      <c r="C215" s="5">
        <v>10</v>
      </c>
      <c r="D215" s="5">
        <v>4</v>
      </c>
      <c r="E215" s="6" t="s">
        <v>167</v>
      </c>
      <c r="F215" s="7">
        <v>423</v>
      </c>
      <c r="G215" s="36">
        <v>1629</v>
      </c>
    </row>
    <row r="216" spans="2:7" s="3" customFormat="1" ht="15">
      <c r="B216" s="4" t="s">
        <v>212</v>
      </c>
      <c r="C216" s="5">
        <v>10</v>
      </c>
      <c r="D216" s="5">
        <v>4</v>
      </c>
      <c r="E216" s="6" t="s">
        <v>167</v>
      </c>
      <c r="F216" s="7">
        <v>423</v>
      </c>
      <c r="G216" s="36">
        <v>1629</v>
      </c>
    </row>
    <row r="217" spans="2:7" s="3" customFormat="1" ht="60">
      <c r="B217" s="4" t="s">
        <v>213</v>
      </c>
      <c r="C217" s="5">
        <v>10</v>
      </c>
      <c r="D217" s="5">
        <v>4</v>
      </c>
      <c r="E217" s="6" t="s">
        <v>167</v>
      </c>
      <c r="F217" s="7">
        <v>424</v>
      </c>
      <c r="G217" s="36">
        <v>400</v>
      </c>
    </row>
    <row r="218" spans="2:7" s="3" customFormat="1" ht="30">
      <c r="B218" s="4" t="s">
        <v>210</v>
      </c>
      <c r="C218" s="5">
        <v>10</v>
      </c>
      <c r="D218" s="5">
        <v>4</v>
      </c>
      <c r="E218" s="6" t="s">
        <v>167</v>
      </c>
      <c r="F218" s="7">
        <v>424</v>
      </c>
      <c r="G218" s="36">
        <v>400</v>
      </c>
    </row>
    <row r="219" spans="1:7" s="3" customFormat="1" ht="29.25">
      <c r="A219" s="14">
        <v>9</v>
      </c>
      <c r="B219" s="13" t="s">
        <v>140</v>
      </c>
      <c r="C219" s="5"/>
      <c r="D219" s="5"/>
      <c r="E219" s="6"/>
      <c r="F219" s="7"/>
      <c r="G219" s="14">
        <f>SUM(G220,G223,G230,G247)</f>
        <v>43673.4</v>
      </c>
    </row>
    <row r="220" spans="1:7" s="3" customFormat="1" ht="57.75">
      <c r="A220" s="14"/>
      <c r="B220" s="13" t="s">
        <v>133</v>
      </c>
      <c r="C220" s="15">
        <v>3</v>
      </c>
      <c r="D220" s="15">
        <v>13</v>
      </c>
      <c r="E220" s="16" t="s">
        <v>2</v>
      </c>
      <c r="F220" s="17">
        <v>0</v>
      </c>
      <c r="G220" s="19">
        <f>SUM(G221)</f>
        <v>259.6</v>
      </c>
    </row>
    <row r="221" spans="1:7" s="3" customFormat="1" ht="60">
      <c r="A221" s="14"/>
      <c r="B221" s="4" t="s">
        <v>134</v>
      </c>
      <c r="C221" s="5">
        <v>3</v>
      </c>
      <c r="D221" s="5">
        <v>13</v>
      </c>
      <c r="E221" s="6" t="s">
        <v>135</v>
      </c>
      <c r="F221" s="7">
        <v>0</v>
      </c>
      <c r="G221" s="3">
        <f>SUM(G222)</f>
        <v>259.6</v>
      </c>
    </row>
    <row r="222" spans="1:7" s="3" customFormat="1" ht="30">
      <c r="A222" s="14"/>
      <c r="B222" s="4" t="s">
        <v>119</v>
      </c>
      <c r="C222" s="5">
        <v>3</v>
      </c>
      <c r="D222" s="5">
        <v>13</v>
      </c>
      <c r="E222" s="6" t="s">
        <v>135</v>
      </c>
      <c r="F222" s="7">
        <v>216</v>
      </c>
      <c r="G222" s="3">
        <v>259.6</v>
      </c>
    </row>
    <row r="223" spans="1:7" s="3" customFormat="1" ht="21" customHeight="1">
      <c r="A223" s="19"/>
      <c r="B223" s="13" t="s">
        <v>31</v>
      </c>
      <c r="C223" s="15">
        <v>7</v>
      </c>
      <c r="D223" s="15">
        <v>0</v>
      </c>
      <c r="E223" s="16" t="s">
        <v>2</v>
      </c>
      <c r="F223" s="17">
        <v>0</v>
      </c>
      <c r="G223" s="14">
        <f>SUM(G224,G227)</f>
        <v>18296.5</v>
      </c>
    </row>
    <row r="224" spans="1:7" s="3" customFormat="1" ht="15">
      <c r="A224" s="19"/>
      <c r="B224" s="4" t="s">
        <v>35</v>
      </c>
      <c r="C224" s="5">
        <v>7</v>
      </c>
      <c r="D224" s="5">
        <v>2</v>
      </c>
      <c r="E224" s="6" t="s">
        <v>2</v>
      </c>
      <c r="F224" s="7">
        <v>0</v>
      </c>
      <c r="G224" s="18">
        <f>SUM(G225)</f>
        <v>17996.5</v>
      </c>
    </row>
    <row r="225" spans="1:7" s="3" customFormat="1" ht="30">
      <c r="A225" s="19"/>
      <c r="B225" s="4" t="s">
        <v>38</v>
      </c>
      <c r="C225" s="5">
        <v>7</v>
      </c>
      <c r="D225" s="5">
        <v>2</v>
      </c>
      <c r="E225" s="6" t="s">
        <v>39</v>
      </c>
      <c r="F225" s="7">
        <v>0</v>
      </c>
      <c r="G225" s="18">
        <f>SUM(G226)</f>
        <v>17996.5</v>
      </c>
    </row>
    <row r="226" spans="2:7" s="3" customFormat="1" ht="30">
      <c r="B226" s="4" t="s">
        <v>9</v>
      </c>
      <c r="C226" s="5">
        <v>7</v>
      </c>
      <c r="D226" s="5">
        <v>2</v>
      </c>
      <c r="E226" s="6" t="s">
        <v>39</v>
      </c>
      <c r="F226" s="7">
        <v>327</v>
      </c>
      <c r="G226" s="18">
        <v>17996.5</v>
      </c>
    </row>
    <row r="227" spans="2:7" s="3" customFormat="1" ht="30">
      <c r="B227" s="4" t="s">
        <v>46</v>
      </c>
      <c r="C227" s="5">
        <v>7</v>
      </c>
      <c r="D227" s="5">
        <v>7</v>
      </c>
      <c r="E227" s="6" t="s">
        <v>2</v>
      </c>
      <c r="F227" s="7">
        <v>0</v>
      </c>
      <c r="G227" s="18">
        <f>SUM(G228)</f>
        <v>300</v>
      </c>
    </row>
    <row r="228" spans="2:7" s="3" customFormat="1" ht="45">
      <c r="B228" s="4" t="s">
        <v>47</v>
      </c>
      <c r="C228" s="5">
        <v>7</v>
      </c>
      <c r="D228" s="5">
        <v>7</v>
      </c>
      <c r="E228" s="6" t="s">
        <v>48</v>
      </c>
      <c r="F228" s="7">
        <v>0</v>
      </c>
      <c r="G228" s="18">
        <f>SUM(G229)</f>
        <v>300</v>
      </c>
    </row>
    <row r="229" spans="2:7" s="3" customFormat="1" ht="15">
      <c r="B229" s="4" t="s">
        <v>49</v>
      </c>
      <c r="C229" s="5">
        <v>7</v>
      </c>
      <c r="D229" s="5">
        <v>7</v>
      </c>
      <c r="E229" s="6" t="s">
        <v>50</v>
      </c>
      <c r="F229" s="7">
        <v>452</v>
      </c>
      <c r="G229" s="18">
        <v>300</v>
      </c>
    </row>
    <row r="230" spans="2:7" s="3" customFormat="1" ht="29.25" customHeight="1">
      <c r="B230" s="13" t="s">
        <v>54</v>
      </c>
      <c r="C230" s="15">
        <v>8</v>
      </c>
      <c r="D230" s="15">
        <v>0</v>
      </c>
      <c r="E230" s="16" t="s">
        <v>2</v>
      </c>
      <c r="F230" s="17">
        <v>0</v>
      </c>
      <c r="G230" s="14">
        <f>SUM(G231,G240)</f>
        <v>25110.899999999998</v>
      </c>
    </row>
    <row r="231" spans="2:7" s="3" customFormat="1" ht="15">
      <c r="B231" s="4" t="s">
        <v>55</v>
      </c>
      <c r="C231" s="5">
        <v>8</v>
      </c>
      <c r="D231" s="5">
        <v>1</v>
      </c>
      <c r="E231" s="6" t="s">
        <v>2</v>
      </c>
      <c r="F231" s="7">
        <v>0</v>
      </c>
      <c r="G231" s="18">
        <f>SUM(G232,G234,G236,G238)</f>
        <v>19008.699999999997</v>
      </c>
    </row>
    <row r="232" spans="2:7" s="3" customFormat="1" ht="15">
      <c r="B232" s="4" t="s">
        <v>56</v>
      </c>
      <c r="C232" s="5">
        <v>8</v>
      </c>
      <c r="D232" s="5">
        <v>1</v>
      </c>
      <c r="E232" s="6" t="s">
        <v>57</v>
      </c>
      <c r="F232" s="7">
        <v>0</v>
      </c>
      <c r="G232" s="18">
        <f>SUM(G233)</f>
        <v>2574.5</v>
      </c>
    </row>
    <row r="233" spans="2:7" s="3" customFormat="1" ht="30">
      <c r="B233" s="4" t="s">
        <v>9</v>
      </c>
      <c r="C233" s="5">
        <v>8</v>
      </c>
      <c r="D233" s="5">
        <v>1</v>
      </c>
      <c r="E233" s="6" t="s">
        <v>57</v>
      </c>
      <c r="F233" s="7">
        <v>327</v>
      </c>
      <c r="G233" s="3">
        <v>2574.5</v>
      </c>
    </row>
    <row r="234" spans="2:7" s="3" customFormat="1" ht="15">
      <c r="B234" s="4" t="s">
        <v>58</v>
      </c>
      <c r="C234" s="5">
        <v>8</v>
      </c>
      <c r="D234" s="5">
        <v>1</v>
      </c>
      <c r="E234" s="6" t="s">
        <v>59</v>
      </c>
      <c r="F234" s="7">
        <v>0</v>
      </c>
      <c r="G234" s="18">
        <f>SUM(G235)</f>
        <v>6718.3</v>
      </c>
    </row>
    <row r="235" spans="2:7" s="3" customFormat="1" ht="30">
      <c r="B235" s="4" t="s">
        <v>9</v>
      </c>
      <c r="C235" s="5">
        <v>8</v>
      </c>
      <c r="D235" s="5">
        <v>1</v>
      </c>
      <c r="E235" s="6" t="s">
        <v>59</v>
      </c>
      <c r="F235" s="7">
        <v>327</v>
      </c>
      <c r="G235" s="3">
        <v>6718.3</v>
      </c>
    </row>
    <row r="236" spans="2:7" s="3" customFormat="1" ht="45">
      <c r="B236" s="4" t="s">
        <v>60</v>
      </c>
      <c r="C236" s="5">
        <v>8</v>
      </c>
      <c r="D236" s="5">
        <v>1</v>
      </c>
      <c r="E236" s="6" t="s">
        <v>61</v>
      </c>
      <c r="F236" s="7">
        <v>0</v>
      </c>
      <c r="G236" s="18">
        <f>SUM(G237)</f>
        <v>7415.9</v>
      </c>
    </row>
    <row r="237" spans="2:7" s="3" customFormat="1" ht="30">
      <c r="B237" s="4" t="s">
        <v>9</v>
      </c>
      <c r="C237" s="5">
        <v>8</v>
      </c>
      <c r="D237" s="5">
        <v>1</v>
      </c>
      <c r="E237" s="6" t="s">
        <v>61</v>
      </c>
      <c r="F237" s="7">
        <v>327</v>
      </c>
      <c r="G237" s="3">
        <v>7415.9</v>
      </c>
    </row>
    <row r="238" spans="2:7" s="3" customFormat="1" ht="45">
      <c r="B238" s="4" t="s">
        <v>156</v>
      </c>
      <c r="C238" s="5">
        <v>8</v>
      </c>
      <c r="D238" s="5">
        <v>1</v>
      </c>
      <c r="E238" s="6" t="s">
        <v>157</v>
      </c>
      <c r="F238" s="7">
        <v>0</v>
      </c>
      <c r="G238" s="3">
        <f>SUM(G239)</f>
        <v>2300</v>
      </c>
    </row>
    <row r="239" spans="2:7" s="3" customFormat="1" ht="45">
      <c r="B239" s="4" t="s">
        <v>101</v>
      </c>
      <c r="C239" s="5">
        <v>8</v>
      </c>
      <c r="D239" s="5">
        <v>1</v>
      </c>
      <c r="E239" s="6" t="s">
        <v>157</v>
      </c>
      <c r="F239" s="7">
        <v>453</v>
      </c>
      <c r="G239" s="3">
        <v>2300</v>
      </c>
    </row>
    <row r="240" spans="2:7" s="3" customFormat="1" ht="45">
      <c r="B240" s="4" t="s">
        <v>120</v>
      </c>
      <c r="C240" s="5">
        <v>8</v>
      </c>
      <c r="D240" s="5">
        <v>6</v>
      </c>
      <c r="E240" s="6" t="s">
        <v>2</v>
      </c>
      <c r="F240" s="7">
        <v>0</v>
      </c>
      <c r="G240" s="41">
        <f>SUM(G241,G243,G245)</f>
        <v>6102.2</v>
      </c>
    </row>
    <row r="241" spans="2:7" s="3" customFormat="1" ht="30">
      <c r="B241" s="4" t="s">
        <v>105</v>
      </c>
      <c r="C241" s="5">
        <v>8</v>
      </c>
      <c r="D241" s="5">
        <v>6</v>
      </c>
      <c r="E241" s="6" t="s">
        <v>4</v>
      </c>
      <c r="F241" s="7">
        <v>0</v>
      </c>
      <c r="G241" s="3">
        <f>SUM(G242)</f>
        <v>5579.7</v>
      </c>
    </row>
    <row r="242" spans="1:7" s="3" customFormat="1" ht="15">
      <c r="A242" s="25"/>
      <c r="B242" s="4" t="s">
        <v>5</v>
      </c>
      <c r="C242" s="5">
        <v>8</v>
      </c>
      <c r="D242" s="5">
        <v>6</v>
      </c>
      <c r="E242" s="6" t="s">
        <v>4</v>
      </c>
      <c r="F242" s="7">
        <v>5</v>
      </c>
      <c r="G242" s="3">
        <v>5579.7</v>
      </c>
    </row>
    <row r="243" spans="1:7" s="3" customFormat="1" ht="92.25" customHeight="1">
      <c r="A243" s="25"/>
      <c r="B243" s="4" t="s">
        <v>52</v>
      </c>
      <c r="C243" s="5">
        <v>8</v>
      </c>
      <c r="D243" s="5">
        <v>6</v>
      </c>
      <c r="E243" s="6" t="s">
        <v>53</v>
      </c>
      <c r="F243" s="7">
        <v>0</v>
      </c>
      <c r="G243" s="3">
        <f>SUM(G244)</f>
        <v>462.5</v>
      </c>
    </row>
    <row r="244" spans="1:7" s="3" customFormat="1" ht="30">
      <c r="A244" s="25"/>
      <c r="B244" s="4" t="s">
        <v>9</v>
      </c>
      <c r="C244" s="5">
        <v>8</v>
      </c>
      <c r="D244" s="5">
        <v>6</v>
      </c>
      <c r="E244" s="6" t="s">
        <v>53</v>
      </c>
      <c r="F244" s="7">
        <v>327</v>
      </c>
      <c r="G244" s="3">
        <v>462.5</v>
      </c>
    </row>
    <row r="245" spans="1:7" s="3" customFormat="1" ht="30">
      <c r="A245" s="25"/>
      <c r="B245" s="4" t="s">
        <v>183</v>
      </c>
      <c r="C245" s="5">
        <v>8</v>
      </c>
      <c r="D245" s="5">
        <v>6</v>
      </c>
      <c r="E245" s="6" t="s">
        <v>184</v>
      </c>
      <c r="F245" s="7">
        <v>0</v>
      </c>
      <c r="G245" s="3">
        <f>SUM(G246)</f>
        <v>60</v>
      </c>
    </row>
    <row r="246" spans="1:7" s="3" customFormat="1" ht="45">
      <c r="A246" s="25"/>
      <c r="B246" s="4" t="s">
        <v>101</v>
      </c>
      <c r="C246" s="5">
        <v>8</v>
      </c>
      <c r="D246" s="5">
        <v>6</v>
      </c>
      <c r="E246" s="6" t="s">
        <v>184</v>
      </c>
      <c r="F246" s="7">
        <v>453</v>
      </c>
      <c r="G246" s="3">
        <v>60</v>
      </c>
    </row>
    <row r="247" spans="1:7" s="3" customFormat="1" ht="15">
      <c r="A247" s="25"/>
      <c r="B247" s="43" t="s">
        <v>78</v>
      </c>
      <c r="C247" s="15">
        <v>10</v>
      </c>
      <c r="D247" s="15">
        <v>0</v>
      </c>
      <c r="E247" s="16" t="s">
        <v>2</v>
      </c>
      <c r="F247" s="17">
        <v>0</v>
      </c>
      <c r="G247" s="19">
        <f>SUM(G248)</f>
        <v>6.4</v>
      </c>
    </row>
    <row r="248" spans="1:7" s="3" customFormat="1" ht="15">
      <c r="A248" s="25"/>
      <c r="B248" s="4" t="s">
        <v>79</v>
      </c>
      <c r="C248" s="5">
        <v>10</v>
      </c>
      <c r="D248" s="5">
        <v>1</v>
      </c>
      <c r="E248" s="6" t="s">
        <v>2</v>
      </c>
      <c r="F248" s="7">
        <v>0</v>
      </c>
      <c r="G248" s="3">
        <f>SUM(G249)</f>
        <v>6.4</v>
      </c>
    </row>
    <row r="249" spans="1:7" s="3" customFormat="1" ht="60">
      <c r="A249" s="25"/>
      <c r="B249" s="4" t="s">
        <v>132</v>
      </c>
      <c r="C249" s="5">
        <v>10</v>
      </c>
      <c r="D249" s="5">
        <v>1</v>
      </c>
      <c r="E249" s="6" t="s">
        <v>81</v>
      </c>
      <c r="F249" s="7">
        <v>0</v>
      </c>
      <c r="G249" s="3">
        <v>6.4</v>
      </c>
    </row>
    <row r="250" spans="2:6" s="3" customFormat="1" ht="15">
      <c r="B250" s="4"/>
      <c r="C250" s="15"/>
      <c r="D250" s="15"/>
      <c r="E250" s="16"/>
      <c r="F250" s="17"/>
    </row>
    <row r="251" spans="1:7" s="3" customFormat="1" ht="29.25">
      <c r="A251" s="25">
        <v>10</v>
      </c>
      <c r="B251" s="13" t="s">
        <v>141</v>
      </c>
      <c r="C251" s="15"/>
      <c r="D251" s="15"/>
      <c r="E251" s="16"/>
      <c r="F251" s="17"/>
      <c r="G251" s="40">
        <f>SUM(G252,G270)</f>
        <v>250130.69999999998</v>
      </c>
    </row>
    <row r="252" spans="2:7" s="3" customFormat="1" ht="15">
      <c r="B252" s="13" t="s">
        <v>62</v>
      </c>
      <c r="C252" s="15">
        <v>9</v>
      </c>
      <c r="D252" s="15">
        <v>0</v>
      </c>
      <c r="E252" s="16" t="s">
        <v>2</v>
      </c>
      <c r="F252" s="17">
        <v>0</v>
      </c>
      <c r="G252" s="40">
        <f>SUM(G253,G265)</f>
        <v>250061.4</v>
      </c>
    </row>
    <row r="253" spans="2:7" s="3" customFormat="1" ht="15">
      <c r="B253" s="4" t="s">
        <v>63</v>
      </c>
      <c r="C253" s="5">
        <v>9</v>
      </c>
      <c r="D253" s="5">
        <v>1</v>
      </c>
      <c r="E253" s="6" t="s">
        <v>2</v>
      </c>
      <c r="F253" s="7">
        <v>0</v>
      </c>
      <c r="G253" s="36">
        <f>SUM(G254,G257,G259,G261,G263)</f>
        <v>240250.8</v>
      </c>
    </row>
    <row r="254" spans="2:7" s="3" customFormat="1" ht="45">
      <c r="B254" s="4" t="s">
        <v>64</v>
      </c>
      <c r="C254" s="5">
        <v>9</v>
      </c>
      <c r="D254" s="5">
        <v>1</v>
      </c>
      <c r="E254" s="6" t="s">
        <v>65</v>
      </c>
      <c r="F254" s="7">
        <v>0</v>
      </c>
      <c r="G254" s="3">
        <f>SUM(G255)</f>
        <v>28251.8</v>
      </c>
    </row>
    <row r="255" spans="2:7" s="3" customFormat="1" ht="30">
      <c r="B255" s="4" t="s">
        <v>9</v>
      </c>
      <c r="C255" s="5">
        <v>9</v>
      </c>
      <c r="D255" s="5">
        <v>1</v>
      </c>
      <c r="E255" s="6" t="s">
        <v>65</v>
      </c>
      <c r="F255" s="7">
        <v>327</v>
      </c>
      <c r="G255" s="28">
        <v>28251.8</v>
      </c>
    </row>
    <row r="256" spans="2:7" s="3" customFormat="1" ht="30">
      <c r="B256" s="4" t="s">
        <v>155</v>
      </c>
      <c r="C256" s="5">
        <v>9</v>
      </c>
      <c r="D256" s="5">
        <v>1</v>
      </c>
      <c r="E256" s="6" t="s">
        <v>65</v>
      </c>
      <c r="F256" s="7">
        <v>327</v>
      </c>
      <c r="G256" s="28">
        <v>10892</v>
      </c>
    </row>
    <row r="257" spans="2:7" s="3" customFormat="1" ht="30">
      <c r="B257" s="4" t="s">
        <v>66</v>
      </c>
      <c r="C257" s="5">
        <v>9</v>
      </c>
      <c r="D257" s="5">
        <v>1</v>
      </c>
      <c r="E257" s="6" t="s">
        <v>67</v>
      </c>
      <c r="F257" s="7">
        <v>0</v>
      </c>
      <c r="G257" s="3">
        <f>SUM(G258)</f>
        <v>91824.3</v>
      </c>
    </row>
    <row r="258" spans="2:7" s="3" customFormat="1" ht="30">
      <c r="B258" s="4" t="s">
        <v>9</v>
      </c>
      <c r="C258" s="5">
        <v>9</v>
      </c>
      <c r="D258" s="5">
        <v>1</v>
      </c>
      <c r="E258" s="6" t="s">
        <v>67</v>
      </c>
      <c r="F258" s="7">
        <v>327</v>
      </c>
      <c r="G258" s="3">
        <v>91824.3</v>
      </c>
    </row>
    <row r="259" spans="2:7" s="3" customFormat="1" ht="30">
      <c r="B259" s="4" t="s">
        <v>68</v>
      </c>
      <c r="C259" s="5">
        <v>9</v>
      </c>
      <c r="D259" s="5">
        <v>1</v>
      </c>
      <c r="E259" s="6" t="s">
        <v>69</v>
      </c>
      <c r="F259" s="7">
        <v>0</v>
      </c>
      <c r="G259" s="18">
        <f>SUM(G260)</f>
        <v>59170.2</v>
      </c>
    </row>
    <row r="260" spans="2:7" s="3" customFormat="1" ht="32.25" customHeight="1">
      <c r="B260" s="4" t="s">
        <v>9</v>
      </c>
      <c r="C260" s="5">
        <v>9</v>
      </c>
      <c r="D260" s="5">
        <v>1</v>
      </c>
      <c r="E260" s="6" t="s">
        <v>69</v>
      </c>
      <c r="F260" s="7">
        <v>327</v>
      </c>
      <c r="G260" s="36">
        <v>59170.2</v>
      </c>
    </row>
    <row r="261" spans="2:7" s="3" customFormat="1" ht="30">
      <c r="B261" s="4" t="s">
        <v>70</v>
      </c>
      <c r="C261" s="5">
        <v>9</v>
      </c>
      <c r="D261" s="5">
        <v>1</v>
      </c>
      <c r="E261" s="6" t="s">
        <v>71</v>
      </c>
      <c r="F261" s="7">
        <v>0</v>
      </c>
      <c r="G261" s="18">
        <f>SUM(G262)</f>
        <v>53624.1</v>
      </c>
    </row>
    <row r="262" spans="2:7" s="3" customFormat="1" ht="30">
      <c r="B262" s="4" t="s">
        <v>9</v>
      </c>
      <c r="C262" s="5">
        <v>9</v>
      </c>
      <c r="D262" s="5">
        <v>1</v>
      </c>
      <c r="E262" s="6" t="s">
        <v>71</v>
      </c>
      <c r="F262" s="7">
        <v>327</v>
      </c>
      <c r="G262" s="3">
        <v>53624.1</v>
      </c>
    </row>
    <row r="263" spans="2:7" s="3" customFormat="1" ht="30">
      <c r="B263" s="4" t="s">
        <v>122</v>
      </c>
      <c r="C263" s="5">
        <v>9</v>
      </c>
      <c r="D263" s="5">
        <v>1</v>
      </c>
      <c r="E263" s="6" t="s">
        <v>123</v>
      </c>
      <c r="F263" s="7">
        <v>0</v>
      </c>
      <c r="G263" s="36">
        <f>SUM(G264)</f>
        <v>7380.4</v>
      </c>
    </row>
    <row r="264" spans="2:7" s="3" customFormat="1" ht="75">
      <c r="B264" s="4" t="s">
        <v>176</v>
      </c>
      <c r="C264" s="5">
        <v>9</v>
      </c>
      <c r="D264" s="5">
        <v>1</v>
      </c>
      <c r="E264" s="6" t="s">
        <v>123</v>
      </c>
      <c r="F264" s="7">
        <v>624</v>
      </c>
      <c r="G264" s="36">
        <v>7380.4</v>
      </c>
    </row>
    <row r="265" spans="2:7" s="3" customFormat="1" ht="30">
      <c r="B265" s="4" t="s">
        <v>137</v>
      </c>
      <c r="C265" s="5">
        <v>9</v>
      </c>
      <c r="D265" s="5">
        <v>4</v>
      </c>
      <c r="E265" s="6" t="s">
        <v>138</v>
      </c>
      <c r="F265" s="7">
        <v>0</v>
      </c>
      <c r="G265" s="18">
        <f>SUM(G266,G268)</f>
        <v>9810.6</v>
      </c>
    </row>
    <row r="266" spans="2:7" s="3" customFormat="1" ht="105">
      <c r="B266" s="4" t="s">
        <v>52</v>
      </c>
      <c r="C266" s="5">
        <v>9</v>
      </c>
      <c r="D266" s="5">
        <v>4</v>
      </c>
      <c r="E266" s="6" t="s">
        <v>53</v>
      </c>
      <c r="F266" s="7">
        <v>0</v>
      </c>
      <c r="G266" s="3">
        <f>SUM(G267)</f>
        <v>2925.4</v>
      </c>
    </row>
    <row r="267" spans="2:7" s="3" customFormat="1" ht="30">
      <c r="B267" s="4" t="s">
        <v>9</v>
      </c>
      <c r="C267" s="5">
        <v>9</v>
      </c>
      <c r="D267" s="5">
        <v>4</v>
      </c>
      <c r="E267" s="6" t="s">
        <v>53</v>
      </c>
      <c r="F267" s="7">
        <v>327</v>
      </c>
      <c r="G267" s="3">
        <v>2925.4</v>
      </c>
    </row>
    <row r="268" spans="2:7" s="3" customFormat="1" ht="30">
      <c r="B268" s="4" t="s">
        <v>183</v>
      </c>
      <c r="C268" s="5">
        <v>9</v>
      </c>
      <c r="D268" s="5">
        <v>4</v>
      </c>
      <c r="E268" s="6" t="s">
        <v>184</v>
      </c>
      <c r="F268" s="7">
        <v>0</v>
      </c>
      <c r="G268" s="3">
        <f>SUM(G269)</f>
        <v>6885.2</v>
      </c>
    </row>
    <row r="269" spans="2:7" s="3" customFormat="1" ht="45">
      <c r="B269" s="4" t="s">
        <v>77</v>
      </c>
      <c r="C269" s="5">
        <v>9</v>
      </c>
      <c r="D269" s="5">
        <v>4</v>
      </c>
      <c r="E269" s="6" t="s">
        <v>184</v>
      </c>
      <c r="F269" s="7">
        <v>455</v>
      </c>
      <c r="G269" s="3">
        <v>6885.2</v>
      </c>
    </row>
    <row r="270" spans="2:7" s="3" customFormat="1" ht="15">
      <c r="B270" s="13" t="s">
        <v>78</v>
      </c>
      <c r="C270" s="15">
        <v>10</v>
      </c>
      <c r="D270" s="15">
        <v>0</v>
      </c>
      <c r="E270" s="16" t="s">
        <v>2</v>
      </c>
      <c r="F270" s="17">
        <v>0</v>
      </c>
      <c r="G270" s="14">
        <f>SUM(G271)</f>
        <v>69.3</v>
      </c>
    </row>
    <row r="271" spans="2:7" s="3" customFormat="1" ht="15">
      <c r="B271" s="4" t="s">
        <v>79</v>
      </c>
      <c r="C271" s="5">
        <v>10</v>
      </c>
      <c r="D271" s="5">
        <v>1</v>
      </c>
      <c r="E271" s="6" t="s">
        <v>2</v>
      </c>
      <c r="F271" s="7">
        <v>0</v>
      </c>
      <c r="G271" s="18">
        <f>SUM(G272)</f>
        <v>69.3</v>
      </c>
    </row>
    <row r="272" spans="2:7" s="3" customFormat="1" ht="15">
      <c r="B272" s="4" t="s">
        <v>80</v>
      </c>
      <c r="C272" s="5">
        <v>10</v>
      </c>
      <c r="D272" s="5">
        <v>1</v>
      </c>
      <c r="E272" s="6" t="s">
        <v>81</v>
      </c>
      <c r="F272" s="7">
        <v>0</v>
      </c>
      <c r="G272" s="3">
        <v>69.3</v>
      </c>
    </row>
    <row r="273" spans="1:7" s="3" customFormat="1" ht="29.25">
      <c r="A273" s="25">
        <v>11</v>
      </c>
      <c r="B273" s="13" t="s">
        <v>144</v>
      </c>
      <c r="C273" s="15"/>
      <c r="D273" s="15"/>
      <c r="E273" s="16"/>
      <c r="F273" s="17"/>
      <c r="G273" s="14">
        <f>SUM(G274,G280,G285)</f>
        <v>16203.7</v>
      </c>
    </row>
    <row r="274" spans="1:7" s="3" customFormat="1" ht="15">
      <c r="A274" s="19"/>
      <c r="B274" s="13" t="s">
        <v>31</v>
      </c>
      <c r="C274" s="15">
        <v>7</v>
      </c>
      <c r="D274" s="15">
        <v>0</v>
      </c>
      <c r="E274" s="16" t="s">
        <v>2</v>
      </c>
      <c r="F274" s="17">
        <v>0</v>
      </c>
      <c r="G274" s="14">
        <f>SUM(G275)</f>
        <v>13492</v>
      </c>
    </row>
    <row r="275" spans="1:7" s="3" customFormat="1" ht="30">
      <c r="A275" s="19"/>
      <c r="B275" s="4" t="s">
        <v>46</v>
      </c>
      <c r="C275" s="5">
        <v>7</v>
      </c>
      <c r="D275" s="5">
        <v>7</v>
      </c>
      <c r="E275" s="6" t="s">
        <v>2</v>
      </c>
      <c r="F275" s="7">
        <v>0</v>
      </c>
      <c r="G275" s="18">
        <f>SUM(G276,G278)</f>
        <v>13492</v>
      </c>
    </row>
    <row r="276" spans="1:7" s="3" customFormat="1" ht="30">
      <c r="A276" s="19"/>
      <c r="B276" s="4" t="s">
        <v>150</v>
      </c>
      <c r="C276" s="5">
        <v>7</v>
      </c>
      <c r="D276" s="5">
        <v>7</v>
      </c>
      <c r="E276" s="6" t="s">
        <v>151</v>
      </c>
      <c r="F276" s="7">
        <v>0</v>
      </c>
      <c r="G276" s="18">
        <f>SUM(G277)</f>
        <v>13292</v>
      </c>
    </row>
    <row r="277" spans="1:7" s="3" customFormat="1" ht="30">
      <c r="A277" s="19"/>
      <c r="B277" s="4" t="s">
        <v>9</v>
      </c>
      <c r="C277" s="5">
        <v>7</v>
      </c>
      <c r="D277" s="5">
        <v>7</v>
      </c>
      <c r="E277" s="6" t="s">
        <v>151</v>
      </c>
      <c r="F277" s="7">
        <v>327</v>
      </c>
      <c r="G277" s="3">
        <v>13292</v>
      </c>
    </row>
    <row r="278" spans="1:7" s="3" customFormat="1" ht="45">
      <c r="A278" s="19"/>
      <c r="B278" s="4" t="s">
        <v>47</v>
      </c>
      <c r="C278" s="5">
        <v>7</v>
      </c>
      <c r="D278" s="5">
        <v>7</v>
      </c>
      <c r="E278" s="6" t="s">
        <v>48</v>
      </c>
      <c r="F278" s="7">
        <v>0</v>
      </c>
      <c r="G278" s="18">
        <f>SUM(G279)</f>
        <v>200</v>
      </c>
    </row>
    <row r="279" spans="1:7" s="3" customFormat="1" ht="15">
      <c r="A279" s="19"/>
      <c r="B279" s="4" t="s">
        <v>49</v>
      </c>
      <c r="C279" s="5">
        <v>7</v>
      </c>
      <c r="D279" s="5">
        <v>7</v>
      </c>
      <c r="E279" s="6" t="s">
        <v>50</v>
      </c>
      <c r="F279" s="7">
        <v>452</v>
      </c>
      <c r="G279" s="3">
        <v>200</v>
      </c>
    </row>
    <row r="280" spans="1:7" s="3" customFormat="1" ht="33" customHeight="1">
      <c r="A280" s="19"/>
      <c r="B280" s="13" t="s">
        <v>72</v>
      </c>
      <c r="C280" s="15">
        <v>9</v>
      </c>
      <c r="D280" s="15">
        <v>2</v>
      </c>
      <c r="E280" s="16" t="s">
        <v>2</v>
      </c>
      <c r="F280" s="17">
        <v>0</v>
      </c>
      <c r="G280" s="19">
        <f>SUM(G281,G283)</f>
        <v>2511.7</v>
      </c>
    </row>
    <row r="281" spans="1:7" s="3" customFormat="1" ht="30">
      <c r="A281" s="19"/>
      <c r="B281" s="4" t="s">
        <v>73</v>
      </c>
      <c r="C281" s="5">
        <v>9</v>
      </c>
      <c r="D281" s="5">
        <v>2</v>
      </c>
      <c r="E281" s="6" t="s">
        <v>74</v>
      </c>
      <c r="F281" s="7">
        <v>0</v>
      </c>
      <c r="G281" s="3">
        <f>SUM(G282)</f>
        <v>1207.7</v>
      </c>
    </row>
    <row r="282" spans="1:7" s="3" customFormat="1" ht="30">
      <c r="A282" s="19"/>
      <c r="B282" s="4" t="s">
        <v>9</v>
      </c>
      <c r="C282" s="5">
        <v>9</v>
      </c>
      <c r="D282" s="5">
        <v>2</v>
      </c>
      <c r="E282" s="6" t="s">
        <v>74</v>
      </c>
      <c r="F282" s="7">
        <v>327</v>
      </c>
      <c r="G282" s="18">
        <v>1207.7</v>
      </c>
    </row>
    <row r="283" spans="1:7" s="3" customFormat="1" ht="30">
      <c r="A283" s="19"/>
      <c r="B283" s="4" t="s">
        <v>75</v>
      </c>
      <c r="C283" s="5">
        <v>9</v>
      </c>
      <c r="D283" s="5">
        <v>2</v>
      </c>
      <c r="E283" s="6" t="s">
        <v>76</v>
      </c>
      <c r="F283" s="7">
        <v>0</v>
      </c>
      <c r="G283" s="36">
        <f>SUM(G284)</f>
        <v>1304</v>
      </c>
    </row>
    <row r="284" spans="1:7" s="3" customFormat="1" ht="45">
      <c r="A284" s="19"/>
      <c r="B284" s="4" t="s">
        <v>77</v>
      </c>
      <c r="C284" s="5">
        <v>9</v>
      </c>
      <c r="D284" s="5">
        <v>2</v>
      </c>
      <c r="E284" s="6" t="s">
        <v>76</v>
      </c>
      <c r="F284" s="7">
        <v>455</v>
      </c>
      <c r="G284" s="37">
        <v>1304</v>
      </c>
    </row>
    <row r="285" spans="1:7" s="3" customFormat="1" ht="29.25">
      <c r="A285" s="19"/>
      <c r="B285" s="13" t="s">
        <v>137</v>
      </c>
      <c r="C285" s="15">
        <v>9</v>
      </c>
      <c r="D285" s="15">
        <v>4</v>
      </c>
      <c r="E285" s="16" t="s">
        <v>138</v>
      </c>
      <c r="F285" s="17">
        <v>0</v>
      </c>
      <c r="G285" s="38">
        <f>SUM(G286)</f>
        <v>200</v>
      </c>
    </row>
    <row r="286" spans="1:7" s="3" customFormat="1" ht="30">
      <c r="A286" s="19"/>
      <c r="B286" s="4" t="s">
        <v>183</v>
      </c>
      <c r="C286" s="5">
        <v>9</v>
      </c>
      <c r="D286" s="5">
        <v>4</v>
      </c>
      <c r="E286" s="6" t="s">
        <v>184</v>
      </c>
      <c r="F286" s="7">
        <v>0</v>
      </c>
      <c r="G286" s="36">
        <f>SUM(G287)</f>
        <v>200</v>
      </c>
    </row>
    <row r="287" spans="1:7" s="3" customFormat="1" ht="45">
      <c r="A287" s="19"/>
      <c r="B287" s="4" t="s">
        <v>77</v>
      </c>
      <c r="C287" s="5">
        <v>9</v>
      </c>
      <c r="D287" s="5">
        <v>4</v>
      </c>
      <c r="E287" s="6" t="s">
        <v>184</v>
      </c>
      <c r="F287" s="7">
        <v>455</v>
      </c>
      <c r="G287" s="37">
        <v>200</v>
      </c>
    </row>
    <row r="288" spans="1:7" s="3" customFormat="1" ht="15">
      <c r="A288" s="19"/>
      <c r="B288" s="4"/>
      <c r="C288" s="5"/>
      <c r="D288" s="5"/>
      <c r="E288" s="6"/>
      <c r="F288" s="7"/>
      <c r="G288" s="37"/>
    </row>
    <row r="289" spans="1:7" ht="15">
      <c r="A289" s="14">
        <v>12</v>
      </c>
      <c r="B289" s="13" t="s">
        <v>145</v>
      </c>
      <c r="C289" s="5"/>
      <c r="D289" s="5"/>
      <c r="E289" s="6"/>
      <c r="F289" s="7"/>
      <c r="G289" s="40">
        <f>SUM(G290)</f>
        <v>3212</v>
      </c>
    </row>
    <row r="290" spans="1:7" ht="15">
      <c r="A290" s="19"/>
      <c r="B290" s="13" t="s">
        <v>31</v>
      </c>
      <c r="C290" s="15">
        <v>7</v>
      </c>
      <c r="D290" s="15">
        <v>0</v>
      </c>
      <c r="E290" s="16" t="s">
        <v>2</v>
      </c>
      <c r="F290" s="17">
        <v>0</v>
      </c>
      <c r="G290" s="36">
        <f>SUM(G291)</f>
        <v>3212</v>
      </c>
    </row>
    <row r="291" spans="1:8" ht="15">
      <c r="A291" s="19"/>
      <c r="B291" s="4" t="s">
        <v>35</v>
      </c>
      <c r="C291" s="5">
        <v>7</v>
      </c>
      <c r="D291" s="5">
        <v>2</v>
      </c>
      <c r="E291" s="6" t="s">
        <v>2</v>
      </c>
      <c r="F291" s="7">
        <v>0</v>
      </c>
      <c r="G291" s="36">
        <f>SUM(G292)</f>
        <v>3212</v>
      </c>
      <c r="H291" s="3"/>
    </row>
    <row r="292" spans="1:8" ht="30">
      <c r="A292" s="3"/>
      <c r="B292" s="4" t="s">
        <v>38</v>
      </c>
      <c r="C292" s="5">
        <v>7</v>
      </c>
      <c r="D292" s="5">
        <v>2</v>
      </c>
      <c r="E292" s="6" t="s">
        <v>39</v>
      </c>
      <c r="F292" s="7">
        <v>0</v>
      </c>
      <c r="G292" s="36">
        <f>SUM(G293)</f>
        <v>3212</v>
      </c>
      <c r="H292" s="3"/>
    </row>
    <row r="293" spans="1:8" ht="29.25" customHeight="1">
      <c r="A293" s="14"/>
      <c r="B293" s="4" t="s">
        <v>9</v>
      </c>
      <c r="C293" s="5">
        <v>7</v>
      </c>
      <c r="D293" s="5">
        <v>2</v>
      </c>
      <c r="E293" s="6" t="s">
        <v>39</v>
      </c>
      <c r="F293" s="7">
        <v>327</v>
      </c>
      <c r="G293" s="44">
        <v>3212</v>
      </c>
      <c r="H293" s="3"/>
    </row>
    <row r="294" spans="1:8" ht="13.5" customHeight="1">
      <c r="A294" s="14"/>
      <c r="B294" s="4"/>
      <c r="C294" s="5"/>
      <c r="D294" s="5"/>
      <c r="E294" s="6"/>
      <c r="F294" s="7"/>
      <c r="G294" s="44"/>
      <c r="H294" s="3"/>
    </row>
    <row r="295" spans="1:7" ht="15">
      <c r="A295" s="24">
        <v>13</v>
      </c>
      <c r="B295" s="13" t="s">
        <v>121</v>
      </c>
      <c r="C295" s="5"/>
      <c r="D295" s="5"/>
      <c r="E295" s="6"/>
      <c r="F295" s="7"/>
      <c r="G295" s="38">
        <f>SUM(G296)</f>
        <v>10758</v>
      </c>
    </row>
    <row r="296" spans="1:7" ht="15">
      <c r="A296" s="24"/>
      <c r="B296" s="13" t="s">
        <v>62</v>
      </c>
      <c r="C296" s="15">
        <v>9</v>
      </c>
      <c r="D296" s="15">
        <v>0</v>
      </c>
      <c r="E296" s="16" t="s">
        <v>2</v>
      </c>
      <c r="F296" s="17">
        <v>0</v>
      </c>
      <c r="G296" s="38">
        <f>SUM(G297)</f>
        <v>10758</v>
      </c>
    </row>
    <row r="297" spans="1:7" ht="15">
      <c r="A297" s="24"/>
      <c r="B297" s="4" t="s">
        <v>72</v>
      </c>
      <c r="C297" s="5">
        <v>9</v>
      </c>
      <c r="D297" s="5">
        <v>2</v>
      </c>
      <c r="E297" s="6" t="s">
        <v>2</v>
      </c>
      <c r="F297" s="7">
        <v>0</v>
      </c>
      <c r="G297" s="36">
        <f>SUM(G298)</f>
        <v>10758</v>
      </c>
    </row>
    <row r="298" spans="1:7" ht="30">
      <c r="A298" s="24"/>
      <c r="B298" s="4" t="s">
        <v>73</v>
      </c>
      <c r="C298" s="5">
        <v>9</v>
      </c>
      <c r="D298" s="5">
        <v>2</v>
      </c>
      <c r="E298" s="6" t="s">
        <v>74</v>
      </c>
      <c r="F298" s="7">
        <v>0</v>
      </c>
      <c r="G298" s="36">
        <f>SUM(G299)</f>
        <v>10758</v>
      </c>
    </row>
    <row r="299" spans="1:7" ht="30">
      <c r="A299" s="24"/>
      <c r="B299" s="4" t="s">
        <v>9</v>
      </c>
      <c r="C299" s="5">
        <v>9</v>
      </c>
      <c r="D299" s="5">
        <v>2</v>
      </c>
      <c r="E299" s="6" t="s">
        <v>74</v>
      </c>
      <c r="F299" s="7">
        <v>327</v>
      </c>
      <c r="G299" s="36">
        <v>10758</v>
      </c>
    </row>
    <row r="300" spans="1:7" ht="15">
      <c r="A300" s="24"/>
      <c r="B300" s="4"/>
      <c r="C300" s="5"/>
      <c r="D300" s="5"/>
      <c r="E300" s="6"/>
      <c r="F300" s="7"/>
      <c r="G300" s="36"/>
    </row>
    <row r="301" spans="1:7" ht="15">
      <c r="A301" s="24">
        <v>14</v>
      </c>
      <c r="B301" s="13" t="s">
        <v>196</v>
      </c>
      <c r="C301" s="15"/>
      <c r="D301" s="15"/>
      <c r="E301" s="16"/>
      <c r="F301" s="17"/>
      <c r="G301" s="38">
        <f>SUM(G302)</f>
        <v>500</v>
      </c>
    </row>
    <row r="302" spans="1:7" ht="15">
      <c r="A302" s="24"/>
      <c r="B302" s="13" t="s">
        <v>25</v>
      </c>
      <c r="C302" s="15">
        <v>5</v>
      </c>
      <c r="D302" s="15">
        <v>2</v>
      </c>
      <c r="E302" s="16" t="s">
        <v>2</v>
      </c>
      <c r="F302" s="17">
        <v>0</v>
      </c>
      <c r="G302" s="40">
        <f>SUM(G303)</f>
        <v>500</v>
      </c>
    </row>
    <row r="303" spans="1:7" ht="19.5" customHeight="1">
      <c r="A303" s="24"/>
      <c r="B303" s="4" t="s">
        <v>26</v>
      </c>
      <c r="C303" s="5">
        <v>5</v>
      </c>
      <c r="D303" s="5">
        <v>2</v>
      </c>
      <c r="E303" s="6" t="s">
        <v>27</v>
      </c>
      <c r="F303" s="7">
        <v>0</v>
      </c>
      <c r="G303" s="36">
        <f>SUM(G304)</f>
        <v>500</v>
      </c>
    </row>
    <row r="304" spans="1:7" ht="30">
      <c r="A304" s="24"/>
      <c r="B304" s="4" t="s">
        <v>153</v>
      </c>
      <c r="C304" s="5">
        <v>5</v>
      </c>
      <c r="D304" s="5">
        <v>2</v>
      </c>
      <c r="E304" s="6" t="s">
        <v>27</v>
      </c>
      <c r="F304" s="7">
        <v>411</v>
      </c>
      <c r="G304" s="36">
        <v>500</v>
      </c>
    </row>
    <row r="305" spans="1:7" ht="15">
      <c r="A305" s="24"/>
      <c r="B305" s="4"/>
      <c r="C305" s="5"/>
      <c r="D305" s="5"/>
      <c r="E305" s="6"/>
      <c r="F305" s="7"/>
      <c r="G305" s="36"/>
    </row>
    <row r="306" spans="1:7" ht="15">
      <c r="A306" s="24">
        <v>15</v>
      </c>
      <c r="B306" s="13" t="s">
        <v>225</v>
      </c>
      <c r="C306" s="15"/>
      <c r="D306" s="15"/>
      <c r="E306" s="16"/>
      <c r="F306" s="17"/>
      <c r="G306" s="38">
        <f>SUM(G307)</f>
        <v>50</v>
      </c>
    </row>
    <row r="307" spans="1:7" ht="14.25">
      <c r="A307" s="24"/>
      <c r="B307" s="13" t="s">
        <v>25</v>
      </c>
      <c r="C307" s="15">
        <v>5</v>
      </c>
      <c r="D307" s="15">
        <v>2</v>
      </c>
      <c r="E307" s="16" t="s">
        <v>2</v>
      </c>
      <c r="F307" s="17">
        <v>0</v>
      </c>
      <c r="G307" s="36">
        <f>SUM(G308)</f>
        <v>50</v>
      </c>
    </row>
    <row r="308" spans="1:7" ht="30" customHeight="1">
      <c r="A308" s="24"/>
      <c r="B308" s="4" t="s">
        <v>158</v>
      </c>
      <c r="C308" s="5">
        <v>5</v>
      </c>
      <c r="D308" s="5">
        <v>2</v>
      </c>
      <c r="E308" s="6" t="s">
        <v>159</v>
      </c>
      <c r="F308" s="7">
        <v>0</v>
      </c>
      <c r="G308" s="36">
        <f>SUM(G309)</f>
        <v>50</v>
      </c>
    </row>
    <row r="309" spans="1:7" ht="30">
      <c r="A309" s="24"/>
      <c r="B309" s="4" t="s">
        <v>160</v>
      </c>
      <c r="C309" s="5">
        <v>5</v>
      </c>
      <c r="D309" s="5">
        <v>2</v>
      </c>
      <c r="E309" s="6" t="s">
        <v>159</v>
      </c>
      <c r="F309" s="7">
        <v>214</v>
      </c>
      <c r="G309" s="36">
        <v>50</v>
      </c>
    </row>
    <row r="310" spans="1:7" ht="15">
      <c r="A310" s="24"/>
      <c r="B310" s="4"/>
      <c r="C310" s="5"/>
      <c r="D310" s="5"/>
      <c r="E310" s="6"/>
      <c r="F310" s="7"/>
      <c r="G310" s="36"/>
    </row>
    <row r="311" spans="2:7" ht="29.25">
      <c r="B311" s="13" t="s">
        <v>182</v>
      </c>
      <c r="C311" s="5"/>
      <c r="D311" s="5"/>
      <c r="E311" s="6"/>
      <c r="F311" s="7"/>
      <c r="G311" s="40">
        <f>SUM(G312,G316)</f>
        <v>17301</v>
      </c>
    </row>
    <row r="312" spans="2:7" ht="15">
      <c r="B312" s="13" t="s">
        <v>102</v>
      </c>
      <c r="C312" s="15">
        <v>1</v>
      </c>
      <c r="D312" s="15">
        <v>13</v>
      </c>
      <c r="E312" s="16" t="s">
        <v>2</v>
      </c>
      <c r="F312" s="17">
        <v>0</v>
      </c>
      <c r="G312" s="38">
        <f>SUM(G313)</f>
        <v>15672</v>
      </c>
    </row>
    <row r="313" spans="2:7" ht="15">
      <c r="B313" s="4" t="s">
        <v>102</v>
      </c>
      <c r="C313" s="5">
        <v>1</v>
      </c>
      <c r="D313" s="5">
        <v>13</v>
      </c>
      <c r="E313" s="6" t="s">
        <v>103</v>
      </c>
      <c r="F313" s="7">
        <v>0</v>
      </c>
      <c r="G313" s="36">
        <f>SUM(G314:G314)</f>
        <v>15672</v>
      </c>
    </row>
    <row r="314" spans="2:7" ht="30">
      <c r="B314" s="4" t="s">
        <v>104</v>
      </c>
      <c r="C314" s="5">
        <v>1</v>
      </c>
      <c r="D314" s="5">
        <v>13</v>
      </c>
      <c r="E314" s="6" t="s">
        <v>103</v>
      </c>
      <c r="F314" s="7">
        <v>184</v>
      </c>
      <c r="G314" s="36">
        <v>15672</v>
      </c>
    </row>
    <row r="315" spans="2:7" ht="15">
      <c r="B315" s="4"/>
      <c r="C315" s="5"/>
      <c r="D315" s="5"/>
      <c r="E315" s="6"/>
      <c r="F315" s="7"/>
      <c r="G315" s="3"/>
    </row>
    <row r="316" spans="2:7" ht="15">
      <c r="B316" s="13" t="s">
        <v>197</v>
      </c>
      <c r="C316" s="15">
        <v>11</v>
      </c>
      <c r="D316" s="15">
        <v>0</v>
      </c>
      <c r="E316" s="16" t="s">
        <v>2</v>
      </c>
      <c r="F316" s="17">
        <v>0</v>
      </c>
      <c r="G316" s="38">
        <f>SUM(G317)</f>
        <v>1629</v>
      </c>
    </row>
    <row r="317" spans="2:7" ht="30">
      <c r="B317" s="4" t="s">
        <v>198</v>
      </c>
      <c r="C317" s="5">
        <v>11</v>
      </c>
      <c r="D317" s="5">
        <v>1</v>
      </c>
      <c r="E317" s="6" t="s">
        <v>2</v>
      </c>
      <c r="F317" s="7">
        <v>0</v>
      </c>
      <c r="G317" s="36">
        <f>SUM(G318)</f>
        <v>1629</v>
      </c>
    </row>
    <row r="318" spans="2:7" ht="30">
      <c r="B318" s="4" t="s">
        <v>122</v>
      </c>
      <c r="C318" s="5">
        <v>11</v>
      </c>
      <c r="D318" s="5">
        <v>1</v>
      </c>
      <c r="E318" s="6" t="s">
        <v>123</v>
      </c>
      <c r="F318" s="7">
        <v>0</v>
      </c>
      <c r="G318" s="36">
        <f>SUM(G319)</f>
        <v>1629</v>
      </c>
    </row>
    <row r="319" spans="2:7" ht="75">
      <c r="B319" s="4" t="s">
        <v>199</v>
      </c>
      <c r="C319" s="5">
        <v>11</v>
      </c>
      <c r="D319" s="5">
        <v>1</v>
      </c>
      <c r="E319" s="6" t="s">
        <v>200</v>
      </c>
      <c r="F319" s="7">
        <v>522</v>
      </c>
      <c r="G319" s="36">
        <v>1629</v>
      </c>
    </row>
    <row r="320" spans="2:7" ht="15">
      <c r="B320" s="4"/>
      <c r="C320" s="5"/>
      <c r="D320" s="5"/>
      <c r="E320" s="6"/>
      <c r="F320" s="7"/>
      <c r="G320" s="3"/>
    </row>
    <row r="321" spans="2:8" ht="15">
      <c r="B321" s="4"/>
      <c r="C321" s="20"/>
      <c r="D321" s="21"/>
      <c r="E321" s="21"/>
      <c r="F321" s="20"/>
      <c r="G321" s="36">
        <f>SUM(G9,G116,G135,G121,G148,G153,G158,G164,G219,G251,G273,G295,G289,G311,G301,G306)</f>
        <v>1295921.8</v>
      </c>
      <c r="H321" t="s">
        <v>187</v>
      </c>
    </row>
    <row r="322" spans="2:7" ht="15">
      <c r="B322" s="4"/>
      <c r="C322" s="20"/>
      <c r="D322" s="21"/>
      <c r="E322" s="21"/>
      <c r="F322" s="20"/>
      <c r="G322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2007-07-03T07:19:05Z</cp:lastPrinted>
  <dcterms:created xsi:type="dcterms:W3CDTF">2004-12-06T08:39:22Z</dcterms:created>
  <dcterms:modified xsi:type="dcterms:W3CDTF">2007-07-03T07:19:07Z</dcterms:modified>
  <cp:category/>
  <cp:version/>
  <cp:contentType/>
  <cp:contentStatus/>
</cp:coreProperties>
</file>