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50" activeTab="0"/>
  </bookViews>
  <sheets>
    <sheet name="прил-1 2018" sheetId="1" r:id="rId1"/>
  </sheets>
  <definedNames>
    <definedName name="_xlnm.Print_Titles" localSheetId="0">'прил-1 2018'!$13:$13</definedName>
  </definedNames>
  <calcPr fullCalcOnLoad="1"/>
</workbook>
</file>

<file path=xl/sharedStrings.xml><?xml version="1.0" encoding="utf-8"?>
<sst xmlns="http://schemas.openxmlformats.org/spreadsheetml/2006/main" count="269" uniqueCount="175">
  <si>
    <t>1 00 00000 00 0000 000</t>
  </si>
  <si>
    <t>1 08 00000 00 0000 000</t>
  </si>
  <si>
    <t xml:space="preserve">1 08 03010 01 0000 110 </t>
  </si>
  <si>
    <t xml:space="preserve">1 08 07140 01 0000 110 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</si>
  <si>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</si>
  <si>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</si>
  <si>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</si>
  <si>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</si>
  <si>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</si>
  <si>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</si>
  <si>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</si>
  <si>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</si>
  <si>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</si>
  <si>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</si>
  <si>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</si>
  <si>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</si>
  <si>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</si>
  <si>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</si>
  <si>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</si>
  <si>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</si>
  <si>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</si>
  <si>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</si>
  <si>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</si>
  <si>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</si>
  <si>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</si>
  <si>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</si>
  <si>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</si>
  <si>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</si>
  <si>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</si>
  <si>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</si>
  <si>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</si>
  <si>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</si>
  <si>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</si>
  <si>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</si>
  <si>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</si>
  <si>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</si>
  <si>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</si>
  <si>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</si>
  <si>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</si>
  <si>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</si>
  <si>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ШТРАФЫ, САНКЦИИ, ВОЗМЕЩЕНИЕ УЩЕРБА</t>
  </si>
  <si>
    <t>1 16 00000 00 0000 000</t>
  </si>
  <si>
    <t>1 16 90040 04 0000 140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</si>
  <si>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</si>
  <si>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</si>
  <si>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</si>
  <si>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</si>
  <si>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</si>
  <si>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</si>
  <si>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</si>
  <si>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</si>
  <si>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</si>
  <si>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</si>
  <si>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</si>
  <si>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</si>
  <si>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</si>
  <si>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</si>
  <si>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</si>
  <si>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</si>
  <si>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</si>
  <si>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</si>
  <si>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</si>
  <si>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</si>
  <si>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</si>
  <si>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</si>
  <si>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</si>
  <si>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</si>
  <si>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</si>
  <si>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</si>
  <si>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</si>
  <si>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</si>
  <si>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</si>
  <si>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</si>
  <si>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</si>
  <si>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</si>
  <si>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</si>
  <si>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</si>
  <si>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</si>
  <si>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</si>
  <si>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</si>
  <si>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</si>
  <si>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</si>
  <si>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</si>
  <si>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</si>
  <si>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</si>
  <si>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</si>
  <si>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</si>
  <si>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</si>
  <si>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</si>
  <si>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</si>
  <si>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1 16 03010 01 0000 140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</si>
  <si>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</si>
  <si>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</si>
  <si>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 xml:space="preserve">Денежные взыскания (штрафы) за нарушение земельного законодательства 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</si>
  <si>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</si>
  <si>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</si>
  <si>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</si>
  <si>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</si>
  <si>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</si>
  <si>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</si>
  <si>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</si>
  <si>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</si>
  <si>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</si>
  <si>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</si>
  <si>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</si>
  <si>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</si>
  <si>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</si>
  <si>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</si>
  <si>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</si>
  <si>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</si>
  <si>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</si>
  <si>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</si>
  <si>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</si>
  <si>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</si>
  <si>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</si>
  <si>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</si>
  <si>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</si>
  <si>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</si>
  <si>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</si>
  <si>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</si>
  <si>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</si>
  <si>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</si>
  <si>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</si>
  <si>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</si>
  <si>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</si>
  <si>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1 16 25050 01 0000 140</t>
  </si>
  <si>
    <t xml:space="preserve">Денежные взыскания (штрафы) за нарушение законодательства о налогах и сборах, предусмотренные статьями 116, 118, пунктами 1 и 2 статьи 120, статьями 125, 126, 128, 129, 129.1, 132, 133, 134, 135, 135.1 Налогового кодекса Российской Федерации 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</si>
  <si>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</si>
  <si>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</si>
  <si>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</si>
  <si>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</si>
  <si>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</si>
  <si>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1 16 51020 01 0000 140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</si>
  <si>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</si>
  <si>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</si>
  <si>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города Реутов </t>
  </si>
  <si>
    <t>2 02 29999 04 0000 151</t>
  </si>
  <si>
    <t>2 02 39999 04 0000 151</t>
  </si>
  <si>
    <t>2 02 30022 04 0000 151</t>
  </si>
  <si>
    <t>2 02 30024 04 0000 151</t>
  </si>
  <si>
    <t>2 02 30029 04 0000 151</t>
  </si>
  <si>
    <t>2 02 35082 04 0000 151</t>
  </si>
  <si>
    <t>2 02 20000 00 0000 151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</si>
  <si>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</si>
  <si>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</si>
  <si>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</si>
  <si>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</si>
  <si>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>2 02 35118 04 0000 151</t>
  </si>
  <si>
    <t xml:space="preserve"> 1 16 33040 04 0000 140</t>
  </si>
  <si>
    <t xml:space="preserve">                                                 Поступления доходов в бюджет городского округа Реутов на 2018 год  </t>
  </si>
  <si>
    <t xml:space="preserve">                                                                                                                                                            Приложение № 1</t>
  </si>
  <si>
    <t>Налог, взимаемый в связи с применением упрощенной системы налогообложения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</si>
  <si>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</si>
  <si>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</si>
  <si>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2 02 30000 00 0000 151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</si>
  <si>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</si>
  <si>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</si>
  <si>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                                                                                                              " Приложение № 1</t>
  </si>
  <si>
    <t xml:space="preserve">                                                                                                                                           от 22.11.2017 № 99/2017-НА</t>
  </si>
  <si>
    <t>"</t>
  </si>
  <si>
    <t>2 02 40000  00 0000 151</t>
  </si>
  <si>
    <t>Иные межбюджетные трансферты</t>
  </si>
  <si>
    <t xml:space="preserve">2 02 49999 04 0000 151 </t>
  </si>
  <si>
    <t xml:space="preserve">Прочие межбюджетные трансферты, передаваемые бюджетам городских округов 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</si>
  <si>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</si>
  <si>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</si>
  <si>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2 02 25497 04 0000 151</t>
  </si>
  <si>
    <t xml:space="preserve">Субсидии бюджетам городских округов на реализацию мероприятий по обеспечению жильем молодых семей
</t>
  </si>
  <si>
    <t>Плата за размещение отходов производства</t>
  </si>
  <si>
    <t>1 12 01041 01 0000 120</t>
  </si>
  <si>
    <t>1 12 01042 01 0000 120</t>
  </si>
  <si>
    <t xml:space="preserve">Плата за размещение твердых коммунальных отходов </t>
  </si>
  <si>
    <t>2 02 25525 04 0000 151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</si>
  <si>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
</t>
  </si>
  <si>
    <t xml:space="preserve">                                                                                                                                           от 20.06.2018 № 15/2018-НА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</si>
</sst>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2"/>
      <color indexed="10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176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top"/>
    </xf>
    <xf numFmtId="172" fontId="4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.125" style="7" customWidth="1"/>
    <col min="2" max="2" width="27.875" style="4" customWidth="1"/>
    <col min="3" max="3" width="86.00390625" style="16" customWidth="1"/>
    <col min="4" max="4" width="21.125" style="14" customWidth="1"/>
    <col min="5" max="5" width="10.125" style="2" customWidth="1"/>
    <col min="6" max="16384" width="9.125" style="2" customWidth="1"/>
  </cols>
  <sheetData>
    <row r="1" spans="3:4" ht="15.75">
      <c r="C1" s="70" t="s">
        <v>150</v>
      </c>
      <c r="D1" s="72"/>
    </row>
    <row r="2" spans="3:4" ht="15.75">
      <c r="C2" s="70" t="s">
        <v>134</v>
      </c>
      <c r="D2" s="71"/>
    </row>
    <row r="3" spans="3:4" ht="15.75">
      <c r="C3" s="70" t="s">
        <v>135</v>
      </c>
      <c r="D3" s="70"/>
    </row>
    <row r="4" spans="3:4" ht="15.75">
      <c r="C4" s="70" t="s">
        <v>174</v>
      </c>
      <c r="D4" s="70"/>
    </row>
    <row r="5" spans="3:4" ht="15.75">
      <c r="C5" s="70" t="s">
        <v>157</v>
      </c>
      <c r="D5" s="72"/>
    </row>
    <row r="6" spans="3:4" ht="15.75">
      <c r="C6" s="70" t="s">
        <v>134</v>
      </c>
      <c r="D6" s="71"/>
    </row>
    <row r="7" spans="3:4" ht="15.75">
      <c r="C7" s="70" t="s">
        <v>135</v>
      </c>
      <c r="D7" s="70"/>
    </row>
    <row r="8" spans="3:4" ht="15.75">
      <c r="C8" s="70" t="s">
        <v>158</v>
      </c>
      <c r="D8" s="70"/>
    </row>
    <row r="9" spans="3:6" ht="15.75">
      <c r="C9" s="70"/>
      <c r="D9" s="72"/>
      <c r="E9" s="23"/>
      <c r="F9" s="14"/>
    </row>
    <row r="10" spans="1:6" ht="16.5">
      <c r="A10" s="75" t="s">
        <v>149</v>
      </c>
      <c r="B10" s="75"/>
      <c r="C10" s="75"/>
      <c r="D10" s="75"/>
      <c r="E10" s="23"/>
      <c r="F10" s="14"/>
    </row>
    <row r="11" spans="2:4" ht="16.5">
      <c r="B11" s="76"/>
      <c r="C11" s="77"/>
      <c r="D11" s="77"/>
    </row>
    <row r="12" spans="2:4" ht="23.25" customHeight="1">
      <c r="B12" s="5"/>
      <c r="C12" s="15"/>
      <c r="D12" s="10" t="s">
        <v>43</v>
      </c>
    </row>
    <row r="13" spans="1:4" s="3" customFormat="1" ht="42.75" customHeight="1">
      <c r="A13" s="73" t="s">
        <v>9</v>
      </c>
      <c r="B13" s="74"/>
      <c r="C13" s="37" t="s">
        <v>10</v>
      </c>
      <c r="D13" s="38" t="s">
        <v>7</v>
      </c>
    </row>
    <row r="14" spans="1:4" s="3" customFormat="1" ht="40.5" customHeight="1">
      <c r="A14" s="34" t="s">
        <v>5</v>
      </c>
      <c r="B14" s="35" t="s">
        <v>0</v>
      </c>
      <c r="C14" s="36" t="s">
        <v>98</v>
      </c>
      <c r="D14" s="43">
        <f>SUM(D16+D21+D36+D42+D48+D54+D60+D62+D70+D27)</f>
        <v>1373288.9</v>
      </c>
    </row>
    <row r="15" spans="1:4" ht="15.75">
      <c r="A15" s="8"/>
      <c r="B15" s="35"/>
      <c r="C15" s="17"/>
      <c r="D15" s="44"/>
    </row>
    <row r="16" spans="1:4" s="1" customFormat="1" ht="21" customHeight="1">
      <c r="A16" s="8" t="s">
        <v>5</v>
      </c>
      <c r="B16" s="35" t="s">
        <v>20</v>
      </c>
      <c r="C16" s="17" t="s">
        <v>99</v>
      </c>
      <c r="D16" s="45">
        <f>SUM(D17)</f>
        <v>369112</v>
      </c>
    </row>
    <row r="17" spans="1:4" s="1" customFormat="1" ht="21" customHeight="1">
      <c r="A17" s="20" t="s">
        <v>5</v>
      </c>
      <c r="B17" s="29" t="s">
        <v>73</v>
      </c>
      <c r="C17" s="21" t="s">
        <v>74</v>
      </c>
      <c r="D17" s="46">
        <f>SUM(D18:D20)</f>
        <v>369112</v>
      </c>
    </row>
    <row r="18" spans="1:5" s="1" customFormat="1" ht="62.25" customHeight="1">
      <c r="A18" s="32" t="s">
        <v>5</v>
      </c>
      <c r="B18" s="31" t="s">
        <v>67</v>
      </c>
      <c r="C18" s="26" t="s">
        <v>68</v>
      </c>
      <c r="D18" s="46">
        <v>360425</v>
      </c>
      <c r="E18" s="39"/>
    </row>
    <row r="19" spans="1:4" s="1" customFormat="1" ht="78" customHeight="1">
      <c r="A19" s="32" t="s">
        <v>5</v>
      </c>
      <c r="B19" s="31" t="s">
        <v>69</v>
      </c>
      <c r="C19" s="26" t="s">
        <v>70</v>
      </c>
      <c r="D19" s="46">
        <v>2005</v>
      </c>
    </row>
    <row r="20" spans="1:4" s="1" customFormat="1" ht="33" customHeight="1">
      <c r="A20" s="32" t="s">
        <v>5</v>
      </c>
      <c r="B20" s="31" t="s">
        <v>71</v>
      </c>
      <c r="C20" s="26" t="s">
        <v>72</v>
      </c>
      <c r="D20" s="46">
        <v>6682</v>
      </c>
    </row>
    <row r="21" spans="1:4" s="1" customFormat="1" ht="37.5" customHeight="1">
      <c r="A21" s="61" t="s">
        <v>5</v>
      </c>
      <c r="B21" s="58" t="s">
        <v>95</v>
      </c>
      <c r="C21" s="22" t="s">
        <v>100</v>
      </c>
      <c r="D21" s="45">
        <f>SUM(D22)</f>
        <v>3161</v>
      </c>
    </row>
    <row r="22" spans="1:4" s="1" customFormat="1" ht="31.5">
      <c r="A22" s="28" t="s">
        <v>5</v>
      </c>
      <c r="B22" s="59" t="s">
        <v>96</v>
      </c>
      <c r="C22" s="21" t="s">
        <v>97</v>
      </c>
      <c r="D22" s="46">
        <f>SUM(D23:D26)</f>
        <v>3161</v>
      </c>
    </row>
    <row r="23" spans="1:4" s="1" customFormat="1" ht="54" customHeight="1">
      <c r="A23" s="28" t="s">
        <v>5</v>
      </c>
      <c r="B23" s="59" t="s">
        <v>106</v>
      </c>
      <c r="C23" s="21" t="s">
        <v>109</v>
      </c>
      <c r="D23" s="46">
        <v>1280</v>
      </c>
    </row>
    <row r="24" spans="1:4" s="1" customFormat="1" ht="67.5" customHeight="1">
      <c r="A24" s="28" t="s">
        <v>5</v>
      </c>
      <c r="B24" s="59" t="s">
        <v>107</v>
      </c>
      <c r="C24" s="21" t="s">
        <v>124</v>
      </c>
      <c r="D24" s="46">
        <v>13</v>
      </c>
    </row>
    <row r="25" spans="1:4" s="1" customFormat="1" ht="54.75" customHeight="1">
      <c r="A25" s="28" t="s">
        <v>5</v>
      </c>
      <c r="B25" s="59" t="s">
        <v>108</v>
      </c>
      <c r="C25" s="21" t="s">
        <v>110</v>
      </c>
      <c r="D25" s="46">
        <v>2127</v>
      </c>
    </row>
    <row r="26" spans="1:4" s="1" customFormat="1" ht="51" customHeight="1">
      <c r="A26" s="28" t="s">
        <v>5</v>
      </c>
      <c r="B26" s="59" t="s">
        <v>122</v>
      </c>
      <c r="C26" s="21" t="s">
        <v>123</v>
      </c>
      <c r="D26" s="46">
        <v>-259</v>
      </c>
    </row>
    <row r="27" spans="1:4" s="1" customFormat="1" ht="24.75" customHeight="1">
      <c r="A27" s="34" t="s">
        <v>5</v>
      </c>
      <c r="B27" s="35" t="s">
        <v>22</v>
      </c>
      <c r="C27" s="17" t="s">
        <v>21</v>
      </c>
      <c r="D27" s="44">
        <f>SUM(D32,D28,D34)</f>
        <v>293647</v>
      </c>
    </row>
    <row r="28" spans="1:5" s="1" customFormat="1" ht="33.75" customHeight="1">
      <c r="A28" s="34" t="s">
        <v>5</v>
      </c>
      <c r="B28" s="35" t="s">
        <v>83</v>
      </c>
      <c r="C28" s="22" t="s">
        <v>151</v>
      </c>
      <c r="D28" s="44">
        <f>SUM(D29:D31)</f>
        <v>208798</v>
      </c>
      <c r="E28" s="40"/>
    </row>
    <row r="29" spans="1:4" s="1" customFormat="1" ht="35.25" customHeight="1">
      <c r="A29" s="28" t="s">
        <v>5</v>
      </c>
      <c r="B29" s="29" t="s">
        <v>84</v>
      </c>
      <c r="C29" s="21" t="s">
        <v>85</v>
      </c>
      <c r="D29" s="46">
        <v>180401</v>
      </c>
    </row>
    <row r="30" spans="1:4" s="1" customFormat="1" ht="32.25" customHeight="1">
      <c r="A30" s="28" t="s">
        <v>5</v>
      </c>
      <c r="B30" s="29" t="s">
        <v>86</v>
      </c>
      <c r="C30" s="21" t="s">
        <v>89</v>
      </c>
      <c r="D30" s="46">
        <v>28188</v>
      </c>
    </row>
    <row r="31" spans="1:4" s="1" customFormat="1" ht="23.25" customHeight="1">
      <c r="A31" s="28" t="s">
        <v>5</v>
      </c>
      <c r="B31" s="29" t="s">
        <v>87</v>
      </c>
      <c r="C31" s="21" t="s">
        <v>88</v>
      </c>
      <c r="D31" s="46">
        <v>209</v>
      </c>
    </row>
    <row r="32" spans="1:4" s="1" customFormat="1" ht="30" customHeight="1">
      <c r="A32" s="61" t="s">
        <v>5</v>
      </c>
      <c r="B32" s="60" t="s">
        <v>13</v>
      </c>
      <c r="C32" s="22" t="s">
        <v>8</v>
      </c>
      <c r="D32" s="45">
        <f>SUM(D33)</f>
        <v>63210</v>
      </c>
    </row>
    <row r="33" spans="1:4" s="1" customFormat="1" ht="24.75" customHeight="1">
      <c r="A33" s="28" t="s">
        <v>5</v>
      </c>
      <c r="B33" s="31" t="s">
        <v>65</v>
      </c>
      <c r="C33" s="18" t="s">
        <v>8</v>
      </c>
      <c r="D33" s="46">
        <v>63210</v>
      </c>
    </row>
    <row r="34" spans="1:4" ht="25.5" customHeight="1">
      <c r="A34" s="61" t="s">
        <v>5</v>
      </c>
      <c r="B34" s="60" t="s">
        <v>104</v>
      </c>
      <c r="C34" s="22" t="s">
        <v>105</v>
      </c>
      <c r="D34" s="47">
        <f>SUM(D35)</f>
        <v>21639</v>
      </c>
    </row>
    <row r="35" spans="1:4" ht="34.5" customHeight="1">
      <c r="A35" s="28" t="s">
        <v>5</v>
      </c>
      <c r="B35" s="29" t="s">
        <v>101</v>
      </c>
      <c r="C35" s="21" t="s">
        <v>103</v>
      </c>
      <c r="D35" s="48">
        <v>21639</v>
      </c>
    </row>
    <row r="36" spans="1:4" s="1" customFormat="1" ht="26.25" customHeight="1">
      <c r="A36" s="34" t="s">
        <v>5</v>
      </c>
      <c r="B36" s="35" t="s">
        <v>24</v>
      </c>
      <c r="C36" s="36" t="s">
        <v>23</v>
      </c>
      <c r="D36" s="43">
        <f>SUM(D39,D37)</f>
        <v>264656</v>
      </c>
    </row>
    <row r="37" spans="1:4" ht="24" customHeight="1">
      <c r="A37" s="61" t="s">
        <v>5</v>
      </c>
      <c r="B37" s="60" t="s">
        <v>14</v>
      </c>
      <c r="C37" s="22" t="s">
        <v>16</v>
      </c>
      <c r="D37" s="45">
        <f>SUM(D38)</f>
        <v>90605</v>
      </c>
    </row>
    <row r="38" spans="1:4" ht="33.75" customHeight="1">
      <c r="A38" s="32" t="s">
        <v>5</v>
      </c>
      <c r="B38" s="31" t="s">
        <v>48</v>
      </c>
      <c r="C38" s="18" t="s">
        <v>66</v>
      </c>
      <c r="D38" s="49">
        <v>90605</v>
      </c>
    </row>
    <row r="39" spans="1:4" ht="21.75" customHeight="1">
      <c r="A39" s="61" t="s">
        <v>5</v>
      </c>
      <c r="B39" s="60" t="s">
        <v>15</v>
      </c>
      <c r="C39" s="22" t="s">
        <v>25</v>
      </c>
      <c r="D39" s="45">
        <f>SUM(D40:D41)</f>
        <v>174051</v>
      </c>
    </row>
    <row r="40" spans="1:4" ht="31.5" customHeight="1">
      <c r="A40" s="32" t="s">
        <v>5</v>
      </c>
      <c r="B40" s="31" t="s">
        <v>112</v>
      </c>
      <c r="C40" s="18" t="s">
        <v>111</v>
      </c>
      <c r="D40" s="49">
        <v>167836</v>
      </c>
    </row>
    <row r="41" spans="1:4" s="1" customFormat="1" ht="36" customHeight="1">
      <c r="A41" s="32" t="s">
        <v>5</v>
      </c>
      <c r="B41" s="31" t="s">
        <v>114</v>
      </c>
      <c r="C41" s="18" t="s">
        <v>113</v>
      </c>
      <c r="D41" s="49">
        <v>6215</v>
      </c>
    </row>
    <row r="42" spans="1:5" s="1" customFormat="1" ht="23.25" customHeight="1">
      <c r="A42" s="34" t="s">
        <v>5</v>
      </c>
      <c r="B42" s="35" t="s">
        <v>1</v>
      </c>
      <c r="C42" s="17" t="s">
        <v>58</v>
      </c>
      <c r="D42" s="44">
        <f>SUM(D43:D44)</f>
        <v>9669</v>
      </c>
      <c r="E42" s="40"/>
    </row>
    <row r="43" spans="1:5" ht="34.5" customHeight="1">
      <c r="A43" s="32" t="s">
        <v>5</v>
      </c>
      <c r="B43" s="31" t="s">
        <v>2</v>
      </c>
      <c r="C43" s="18" t="s">
        <v>62</v>
      </c>
      <c r="D43" s="49">
        <v>8849</v>
      </c>
      <c r="E43" s="41"/>
    </row>
    <row r="44" spans="1:5" ht="21" customHeight="1">
      <c r="A44" s="32" t="s">
        <v>5</v>
      </c>
      <c r="B44" s="31" t="s">
        <v>18</v>
      </c>
      <c r="C44" s="18" t="s">
        <v>54</v>
      </c>
      <c r="D44" s="49">
        <v>820</v>
      </c>
      <c r="E44" s="41"/>
    </row>
    <row r="45" spans="1:5" s="1" customFormat="1" ht="78.75" hidden="1">
      <c r="A45" s="32" t="s">
        <v>5</v>
      </c>
      <c r="B45" s="31" t="s">
        <v>3</v>
      </c>
      <c r="C45" s="18" t="s">
        <v>4</v>
      </c>
      <c r="D45" s="50">
        <v>0</v>
      </c>
      <c r="E45" s="40"/>
    </row>
    <row r="46" spans="1:5" ht="31.5" hidden="1">
      <c r="A46" s="32" t="s">
        <v>5</v>
      </c>
      <c r="B46" s="31" t="s">
        <v>18</v>
      </c>
      <c r="C46" s="18" t="s">
        <v>19</v>
      </c>
      <c r="D46" s="50">
        <v>0</v>
      </c>
      <c r="E46" s="41"/>
    </row>
    <row r="47" spans="1:5" s="1" customFormat="1" ht="22.5" customHeight="1" hidden="1">
      <c r="A47" s="32" t="s">
        <v>5</v>
      </c>
      <c r="B47" s="31" t="s">
        <v>27</v>
      </c>
      <c r="C47" s="18" t="s">
        <v>26</v>
      </c>
      <c r="D47" s="50">
        <v>0</v>
      </c>
      <c r="E47" s="40"/>
    </row>
    <row r="48" spans="1:5" s="1" customFormat="1" ht="31.5">
      <c r="A48" s="34" t="s">
        <v>5</v>
      </c>
      <c r="B48" s="35" t="s">
        <v>29</v>
      </c>
      <c r="C48" s="17" t="s">
        <v>28</v>
      </c>
      <c r="D48" s="44">
        <f>SUM(D49:D53)</f>
        <v>367662.9</v>
      </c>
      <c r="E48" s="40"/>
    </row>
    <row r="49" spans="1:5" s="1" customFormat="1" ht="67.5" customHeight="1">
      <c r="A49" s="32" t="s">
        <v>5</v>
      </c>
      <c r="B49" s="31" t="s">
        <v>102</v>
      </c>
      <c r="C49" s="18" t="s">
        <v>57</v>
      </c>
      <c r="D49" s="51">
        <v>293689</v>
      </c>
      <c r="E49" s="40"/>
    </row>
    <row r="50" spans="1:5" s="1" customFormat="1" ht="66" customHeight="1">
      <c r="A50" s="32" t="s">
        <v>5</v>
      </c>
      <c r="B50" s="31" t="s">
        <v>75</v>
      </c>
      <c r="C50" s="18" t="s">
        <v>59</v>
      </c>
      <c r="D50" s="49">
        <v>9520</v>
      </c>
      <c r="E50" s="40"/>
    </row>
    <row r="51" spans="1:5" s="1" customFormat="1" ht="36.75" customHeight="1">
      <c r="A51" s="32" t="s">
        <v>5</v>
      </c>
      <c r="B51" s="31" t="s">
        <v>115</v>
      </c>
      <c r="C51" s="18" t="s">
        <v>116</v>
      </c>
      <c r="D51" s="49">
        <v>30000</v>
      </c>
      <c r="E51" s="40"/>
    </row>
    <row r="52" spans="1:5" s="1" customFormat="1" ht="47.25">
      <c r="A52" s="32" t="s">
        <v>5</v>
      </c>
      <c r="B52" s="31" t="s">
        <v>47</v>
      </c>
      <c r="C52" s="18" t="s">
        <v>55</v>
      </c>
      <c r="D52" s="49">
        <v>835</v>
      </c>
      <c r="E52" s="40"/>
    </row>
    <row r="53" spans="1:5" s="1" customFormat="1" ht="65.25" customHeight="1">
      <c r="A53" s="32" t="s">
        <v>5</v>
      </c>
      <c r="B53" s="31" t="s">
        <v>46</v>
      </c>
      <c r="C53" s="18" t="s">
        <v>60</v>
      </c>
      <c r="D53" s="49">
        <v>33618.9</v>
      </c>
      <c r="E53" s="40"/>
    </row>
    <row r="54" spans="1:5" s="1" customFormat="1" ht="21.75" customHeight="1">
      <c r="A54" s="34" t="s">
        <v>5</v>
      </c>
      <c r="B54" s="35" t="s">
        <v>34</v>
      </c>
      <c r="C54" s="17" t="s">
        <v>33</v>
      </c>
      <c r="D54" s="44">
        <f>SUM(D55)</f>
        <v>829</v>
      </c>
      <c r="E54" s="40"/>
    </row>
    <row r="55" spans="1:5" s="1" customFormat="1" ht="26.25" customHeight="1">
      <c r="A55" s="32" t="s">
        <v>5</v>
      </c>
      <c r="B55" s="31" t="s">
        <v>35</v>
      </c>
      <c r="C55" s="33" t="s">
        <v>32</v>
      </c>
      <c r="D55" s="52">
        <f>SUM(D56:D59)</f>
        <v>829</v>
      </c>
      <c r="E55" s="40"/>
    </row>
    <row r="56" spans="1:5" s="19" customFormat="1" ht="15.75">
      <c r="A56" s="32" t="s">
        <v>5</v>
      </c>
      <c r="B56" s="31" t="s">
        <v>76</v>
      </c>
      <c r="C56" s="18" t="s">
        <v>77</v>
      </c>
      <c r="D56" s="53">
        <v>196.5</v>
      </c>
      <c r="E56" s="27"/>
    </row>
    <row r="57" spans="1:5" s="19" customFormat="1" ht="21" customHeight="1">
      <c r="A57" s="32" t="s">
        <v>5</v>
      </c>
      <c r="B57" s="31" t="s">
        <v>78</v>
      </c>
      <c r="C57" s="18" t="s">
        <v>79</v>
      </c>
      <c r="D57" s="53">
        <v>35.6</v>
      </c>
      <c r="E57" s="27"/>
    </row>
    <row r="58" spans="1:5" s="19" customFormat="1" ht="21" customHeight="1">
      <c r="A58" s="32" t="s">
        <v>5</v>
      </c>
      <c r="B58" s="31" t="s">
        <v>169</v>
      </c>
      <c r="C58" s="18" t="s">
        <v>168</v>
      </c>
      <c r="D58" s="53">
        <v>417.7</v>
      </c>
      <c r="E58" s="27"/>
    </row>
    <row r="59" spans="1:5" s="19" customFormat="1" ht="19.5" customHeight="1">
      <c r="A59" s="32" t="s">
        <v>5</v>
      </c>
      <c r="B59" s="31" t="s">
        <v>170</v>
      </c>
      <c r="C59" s="18" t="s">
        <v>171</v>
      </c>
      <c r="D59" s="54">
        <v>179.2</v>
      </c>
      <c r="E59" s="27"/>
    </row>
    <row r="60" spans="1:5" s="19" customFormat="1" ht="19.5" customHeight="1">
      <c r="A60" s="61" t="s">
        <v>5</v>
      </c>
      <c r="B60" s="60" t="s">
        <v>143</v>
      </c>
      <c r="C60" s="22" t="s">
        <v>144</v>
      </c>
      <c r="D60" s="55">
        <f>SUM(D61)</f>
        <v>6500</v>
      </c>
      <c r="E60" s="27"/>
    </row>
    <row r="61" spans="1:5" s="19" customFormat="1" ht="19.5" customHeight="1">
      <c r="A61" s="32" t="s">
        <v>5</v>
      </c>
      <c r="B61" s="31" t="s">
        <v>145</v>
      </c>
      <c r="C61" s="18" t="s">
        <v>146</v>
      </c>
      <c r="D61" s="53">
        <v>6500</v>
      </c>
      <c r="E61" s="27"/>
    </row>
    <row r="62" spans="1:5" s="1" customFormat="1" ht="27.75" customHeight="1">
      <c r="A62" s="34" t="s">
        <v>5</v>
      </c>
      <c r="B62" s="35" t="s">
        <v>37</v>
      </c>
      <c r="C62" s="17" t="s">
        <v>36</v>
      </c>
      <c r="D62" s="44">
        <f>SUM(D64:D69)</f>
        <v>41600</v>
      </c>
      <c r="E62" s="40"/>
    </row>
    <row r="63" spans="1:5" ht="15.75" hidden="1">
      <c r="A63" s="32" t="s">
        <v>5</v>
      </c>
      <c r="B63" s="31" t="s">
        <v>39</v>
      </c>
      <c r="C63" s="18" t="s">
        <v>38</v>
      </c>
      <c r="D63" s="50">
        <v>0</v>
      </c>
      <c r="E63" s="41"/>
    </row>
    <row r="64" spans="1:5" ht="66" customHeight="1">
      <c r="A64" s="32" t="s">
        <v>5</v>
      </c>
      <c r="B64" s="31" t="s">
        <v>80</v>
      </c>
      <c r="C64" s="25" t="s">
        <v>61</v>
      </c>
      <c r="D64" s="49">
        <v>38600</v>
      </c>
      <c r="E64" s="41"/>
    </row>
    <row r="65" spans="1:5" s="1" customFormat="1" ht="17.25" customHeight="1" hidden="1">
      <c r="A65" s="32" t="s">
        <v>5</v>
      </c>
      <c r="B65" s="31" t="s">
        <v>81</v>
      </c>
      <c r="C65" s="18" t="s">
        <v>82</v>
      </c>
      <c r="D65" s="50">
        <v>0</v>
      </c>
      <c r="E65" s="40"/>
    </row>
    <row r="66" spans="1:5" ht="34.5" customHeight="1" hidden="1">
      <c r="A66" s="32" t="s">
        <v>5</v>
      </c>
      <c r="B66" s="31" t="s">
        <v>80</v>
      </c>
      <c r="C66" s="25" t="s">
        <v>61</v>
      </c>
      <c r="D66" s="50">
        <v>0</v>
      </c>
      <c r="E66" s="41"/>
    </row>
    <row r="67" spans="1:5" ht="34.5" customHeight="1" hidden="1">
      <c r="A67" s="32" t="s">
        <v>5</v>
      </c>
      <c r="B67" s="31" t="s">
        <v>81</v>
      </c>
      <c r="C67" s="18" t="s">
        <v>82</v>
      </c>
      <c r="D67" s="50">
        <v>0</v>
      </c>
      <c r="E67" s="41"/>
    </row>
    <row r="68" spans="1:5" ht="34.5" customHeight="1" hidden="1">
      <c r="A68" s="32" t="s">
        <v>5</v>
      </c>
      <c r="B68" s="31" t="s">
        <v>80</v>
      </c>
      <c r="C68" s="25" t="s">
        <v>61</v>
      </c>
      <c r="D68" s="50">
        <v>0</v>
      </c>
      <c r="E68" s="41"/>
    </row>
    <row r="69" spans="1:5" ht="34.5" customHeight="1">
      <c r="A69" s="32" t="s">
        <v>5</v>
      </c>
      <c r="B69" s="31" t="s">
        <v>81</v>
      </c>
      <c r="C69" s="18" t="s">
        <v>82</v>
      </c>
      <c r="D69" s="53">
        <v>3000</v>
      </c>
      <c r="E69" s="27"/>
    </row>
    <row r="70" spans="1:5" s="1" customFormat="1" ht="27.75" customHeight="1">
      <c r="A70" s="34" t="s">
        <v>5</v>
      </c>
      <c r="B70" s="35" t="s">
        <v>41</v>
      </c>
      <c r="C70" s="17" t="s">
        <v>40</v>
      </c>
      <c r="D70" s="44">
        <f>SUM(D71:D79)</f>
        <v>16452</v>
      </c>
      <c r="E70" s="42"/>
    </row>
    <row r="71" spans="1:5" s="1" customFormat="1" ht="52.5" customHeight="1">
      <c r="A71" s="28" t="s">
        <v>5</v>
      </c>
      <c r="B71" s="31" t="s">
        <v>90</v>
      </c>
      <c r="C71" s="18" t="s">
        <v>126</v>
      </c>
      <c r="D71" s="46">
        <v>345</v>
      </c>
      <c r="E71" s="40"/>
    </row>
    <row r="72" spans="1:5" s="1" customFormat="1" ht="47.25" customHeight="1">
      <c r="A72" s="28" t="s">
        <v>5</v>
      </c>
      <c r="B72" s="31" t="s">
        <v>129</v>
      </c>
      <c r="C72" s="18" t="s">
        <v>130</v>
      </c>
      <c r="D72" s="46">
        <v>20</v>
      </c>
      <c r="E72" s="40"/>
    </row>
    <row r="73" spans="1:5" s="1" customFormat="1" ht="51" customHeight="1">
      <c r="A73" s="28" t="s">
        <v>5</v>
      </c>
      <c r="B73" s="31" t="s">
        <v>127</v>
      </c>
      <c r="C73" s="18" t="s">
        <v>128</v>
      </c>
      <c r="D73" s="46">
        <v>85</v>
      </c>
      <c r="E73" s="40"/>
    </row>
    <row r="74" spans="1:5" s="1" customFormat="1" ht="32.25" customHeight="1">
      <c r="A74" s="28" t="s">
        <v>5</v>
      </c>
      <c r="B74" s="29" t="s">
        <v>125</v>
      </c>
      <c r="C74" s="21" t="s">
        <v>91</v>
      </c>
      <c r="D74" s="46">
        <v>350</v>
      </c>
      <c r="E74" s="40"/>
    </row>
    <row r="75" spans="1:5" s="1" customFormat="1" ht="24.75" customHeight="1">
      <c r="A75" s="28" t="s">
        <v>5</v>
      </c>
      <c r="B75" s="31" t="s">
        <v>92</v>
      </c>
      <c r="C75" s="18" t="s">
        <v>93</v>
      </c>
      <c r="D75" s="46">
        <v>0</v>
      </c>
      <c r="E75" s="40"/>
    </row>
    <row r="76" spans="1:5" s="1" customFormat="1" ht="53.25" customHeight="1">
      <c r="A76" s="28" t="s">
        <v>5</v>
      </c>
      <c r="B76" s="31" t="s">
        <v>148</v>
      </c>
      <c r="C76" s="18" t="s">
        <v>131</v>
      </c>
      <c r="D76" s="46">
        <v>524</v>
      </c>
      <c r="E76" s="40"/>
    </row>
    <row r="77" spans="1:5" s="1" customFormat="1" ht="50.25" customHeight="1">
      <c r="A77" s="28" t="s">
        <v>5</v>
      </c>
      <c r="B77" s="31" t="s">
        <v>118</v>
      </c>
      <c r="C77" s="18" t="s">
        <v>119</v>
      </c>
      <c r="D77" s="46">
        <v>2</v>
      </c>
      <c r="E77" s="40"/>
    </row>
    <row r="78" spans="1:5" s="1" customFormat="1" ht="48.75" customHeight="1">
      <c r="A78" s="28" t="s">
        <v>5</v>
      </c>
      <c r="B78" s="31" t="s">
        <v>132</v>
      </c>
      <c r="C78" s="18" t="s">
        <v>133</v>
      </c>
      <c r="D78" s="46">
        <v>3</v>
      </c>
      <c r="E78" s="40"/>
    </row>
    <row r="79" spans="1:5" ht="31.5" customHeight="1">
      <c r="A79" s="32" t="s">
        <v>5</v>
      </c>
      <c r="B79" s="31" t="s">
        <v>42</v>
      </c>
      <c r="C79" s="18" t="s">
        <v>56</v>
      </c>
      <c r="D79" s="49">
        <v>15123</v>
      </c>
      <c r="E79" s="41"/>
    </row>
    <row r="80" spans="1:4" ht="15.75">
      <c r="A80" s="32"/>
      <c r="B80" s="31"/>
      <c r="C80" s="18"/>
      <c r="D80" s="49"/>
    </row>
    <row r="81" spans="1:4" ht="29.25" customHeight="1">
      <c r="A81" s="34" t="s">
        <v>5</v>
      </c>
      <c r="B81" s="35" t="s">
        <v>63</v>
      </c>
      <c r="C81" s="36" t="s">
        <v>64</v>
      </c>
      <c r="D81" s="45">
        <f>SUM(D82)</f>
        <v>1560384.69</v>
      </c>
    </row>
    <row r="82" spans="1:4" ht="36" customHeight="1">
      <c r="A82" s="34" t="s">
        <v>5</v>
      </c>
      <c r="B82" s="35" t="s">
        <v>6</v>
      </c>
      <c r="C82" s="17" t="s">
        <v>11</v>
      </c>
      <c r="D82" s="44">
        <f>SUM(D86+D92+D100)</f>
        <v>1560384.69</v>
      </c>
    </row>
    <row r="83" spans="1:4" s="1" customFormat="1" ht="47.25" hidden="1">
      <c r="A83" s="32"/>
      <c r="B83" s="31"/>
      <c r="C83" s="18" t="s">
        <v>30</v>
      </c>
      <c r="D83" s="50"/>
    </row>
    <row r="84" spans="1:4" s="1" customFormat="1" ht="36.75" customHeight="1" hidden="1">
      <c r="A84" s="32"/>
      <c r="B84" s="31"/>
      <c r="C84" s="18" t="s">
        <v>31</v>
      </c>
      <c r="D84" s="50"/>
    </row>
    <row r="85" spans="1:4" s="1" customFormat="1" ht="35.25" customHeight="1" hidden="1">
      <c r="A85" s="32" t="s">
        <v>5</v>
      </c>
      <c r="B85" s="31" t="s">
        <v>12</v>
      </c>
      <c r="C85" s="18" t="s">
        <v>17</v>
      </c>
      <c r="D85" s="50"/>
    </row>
    <row r="86" spans="1:4" s="1" customFormat="1" ht="34.5" customHeight="1">
      <c r="A86" s="61" t="s">
        <v>5</v>
      </c>
      <c r="B86" s="60" t="s">
        <v>142</v>
      </c>
      <c r="C86" s="22" t="s">
        <v>120</v>
      </c>
      <c r="D86" s="56">
        <f>SUM(D87:D91)</f>
        <v>300036.69</v>
      </c>
    </row>
    <row r="87" spans="1:4" s="1" customFormat="1" ht="69" customHeight="1">
      <c r="A87" s="20" t="s">
        <v>5</v>
      </c>
      <c r="B87" s="62" t="s">
        <v>155</v>
      </c>
      <c r="C87" s="21" t="s">
        <v>156</v>
      </c>
      <c r="D87" s="63">
        <v>26975</v>
      </c>
    </row>
    <row r="88" spans="1:4" s="1" customFormat="1" ht="34.5" customHeight="1">
      <c r="A88" s="20" t="s">
        <v>5</v>
      </c>
      <c r="B88" s="68" t="s">
        <v>166</v>
      </c>
      <c r="C88" s="69" t="s">
        <v>167</v>
      </c>
      <c r="D88" s="63">
        <v>2200.7</v>
      </c>
    </row>
    <row r="89" spans="1:4" s="1" customFormat="1" ht="81.75" customHeight="1">
      <c r="A89" s="20" t="s">
        <v>5</v>
      </c>
      <c r="B89" s="68" t="s">
        <v>172</v>
      </c>
      <c r="C89" s="69" t="s">
        <v>173</v>
      </c>
      <c r="D89" s="63">
        <v>79950.25</v>
      </c>
    </row>
    <row r="90" spans="1:4" s="1" customFormat="1" ht="48" customHeight="1">
      <c r="A90" s="20" t="s">
        <v>5</v>
      </c>
      <c r="B90" s="62" t="s">
        <v>164</v>
      </c>
      <c r="C90" s="21" t="s">
        <v>165</v>
      </c>
      <c r="D90" s="63">
        <v>4032.41</v>
      </c>
    </row>
    <row r="91" spans="1:4" s="1" customFormat="1" ht="24.75" customHeight="1">
      <c r="A91" s="28" t="s">
        <v>45</v>
      </c>
      <c r="B91" s="29" t="s">
        <v>136</v>
      </c>
      <c r="C91" s="21" t="s">
        <v>121</v>
      </c>
      <c r="D91" s="46">
        <v>186878.33</v>
      </c>
    </row>
    <row r="92" spans="1:4" s="1" customFormat="1" ht="31.5">
      <c r="A92" s="61" t="s">
        <v>5</v>
      </c>
      <c r="B92" s="60" t="s">
        <v>154</v>
      </c>
      <c r="C92" s="22" t="s">
        <v>49</v>
      </c>
      <c r="D92" s="45">
        <f>SUM(D93:D99)</f>
        <v>1257348</v>
      </c>
    </row>
    <row r="93" spans="1:4" s="1" customFormat="1" ht="38.25" customHeight="1">
      <c r="A93" s="28" t="s">
        <v>5</v>
      </c>
      <c r="B93" s="29" t="s">
        <v>138</v>
      </c>
      <c r="C93" s="21" t="s">
        <v>51</v>
      </c>
      <c r="D93" s="51">
        <v>34706</v>
      </c>
    </row>
    <row r="94" spans="1:4" s="1" customFormat="1" ht="31.5">
      <c r="A94" s="28" t="s">
        <v>5</v>
      </c>
      <c r="B94" s="29" t="s">
        <v>139</v>
      </c>
      <c r="C94" s="21" t="s">
        <v>53</v>
      </c>
      <c r="D94" s="51">
        <v>52639</v>
      </c>
    </row>
    <row r="95" spans="1:4" s="1" customFormat="1" ht="66" customHeight="1">
      <c r="A95" s="28" t="s">
        <v>45</v>
      </c>
      <c r="B95" s="29" t="s">
        <v>140</v>
      </c>
      <c r="C95" s="21" t="s">
        <v>117</v>
      </c>
      <c r="D95" s="51">
        <v>43955</v>
      </c>
    </row>
    <row r="96" spans="1:4" s="1" customFormat="1" ht="50.25" customHeight="1">
      <c r="A96" s="28" t="s">
        <v>5</v>
      </c>
      <c r="B96" s="29" t="s">
        <v>141</v>
      </c>
      <c r="C96" s="21" t="s">
        <v>94</v>
      </c>
      <c r="D96" s="51">
        <v>37750</v>
      </c>
    </row>
    <row r="97" spans="1:4" s="1" customFormat="1" ht="38.25" customHeight="1">
      <c r="A97" s="28" t="s">
        <v>5</v>
      </c>
      <c r="B97" s="29" t="s">
        <v>147</v>
      </c>
      <c r="C97" s="21" t="s">
        <v>50</v>
      </c>
      <c r="D97" s="51">
        <v>6033</v>
      </c>
    </row>
    <row r="98" spans="1:4" s="1" customFormat="1" ht="37.5" customHeight="1">
      <c r="A98" s="28" t="s">
        <v>5</v>
      </c>
      <c r="B98" s="29" t="s">
        <v>152</v>
      </c>
      <c r="C98" s="21" t="s">
        <v>153</v>
      </c>
      <c r="D98" s="51">
        <v>6375</v>
      </c>
    </row>
    <row r="99" spans="1:4" s="1" customFormat="1" ht="24.75" customHeight="1">
      <c r="A99" s="28" t="s">
        <v>45</v>
      </c>
      <c r="B99" s="29" t="s">
        <v>137</v>
      </c>
      <c r="C99" s="30" t="s">
        <v>52</v>
      </c>
      <c r="D99" s="57">
        <v>1075890</v>
      </c>
    </row>
    <row r="100" spans="1:4" s="1" customFormat="1" ht="24.75" customHeight="1">
      <c r="A100" s="64" t="s">
        <v>45</v>
      </c>
      <c r="B100" s="65" t="s">
        <v>160</v>
      </c>
      <c r="C100" s="22" t="s">
        <v>161</v>
      </c>
      <c r="D100" s="67">
        <f>SUM(D101)</f>
        <v>3000</v>
      </c>
    </row>
    <row r="101" spans="1:4" s="1" customFormat="1" ht="24.75" customHeight="1">
      <c r="A101" s="20" t="s">
        <v>5</v>
      </c>
      <c r="B101" s="62" t="s">
        <v>162</v>
      </c>
      <c r="C101" s="18" t="s">
        <v>163</v>
      </c>
      <c r="D101" s="66">
        <v>3000</v>
      </c>
    </row>
    <row r="102" spans="1:5" ht="33.75" customHeight="1">
      <c r="A102" s="9"/>
      <c r="B102" s="31"/>
      <c r="C102" s="17" t="s">
        <v>44</v>
      </c>
      <c r="D102" s="44">
        <f>SUM(D14+D81)</f>
        <v>2933673.59</v>
      </c>
      <c r="E102" s="1"/>
    </row>
    <row r="103" spans="1:4" ht="15.75">
      <c r="A103" s="9"/>
      <c r="B103" s="31"/>
      <c r="C103" s="18"/>
      <c r="D103" s="24" t="s">
        <v>159</v>
      </c>
    </row>
    <row r="104" spans="1:4" ht="15.75">
      <c r="A104" s="9"/>
      <c r="B104" s="31"/>
      <c r="C104" s="18"/>
      <c r="D104" s="24"/>
    </row>
    <row r="105" spans="1:4" ht="15.75">
      <c r="A105" s="9"/>
      <c r="B105" s="31"/>
      <c r="C105" s="18"/>
      <c r="D105" s="11"/>
    </row>
    <row r="106" spans="1:4" ht="15.75">
      <c r="A106" s="9"/>
      <c r="B106" s="31"/>
      <c r="C106" s="18"/>
      <c r="D106" s="12"/>
    </row>
    <row r="107" spans="1:5" s="1" customFormat="1" ht="15.75">
      <c r="A107" s="9"/>
      <c r="B107" s="31"/>
      <c r="C107" s="18"/>
      <c r="D107" s="12"/>
      <c r="E107" s="2"/>
    </row>
    <row r="108" spans="1:4" s="1" customFormat="1" ht="15.75">
      <c r="A108" s="9"/>
      <c r="B108" s="31"/>
      <c r="C108" s="18"/>
      <c r="D108" s="12"/>
    </row>
    <row r="109" spans="1:4" s="1" customFormat="1" ht="15.75">
      <c r="A109" s="9"/>
      <c r="B109" s="31"/>
      <c r="C109" s="18"/>
      <c r="D109" s="12"/>
    </row>
    <row r="110" spans="1:4" s="1" customFormat="1" ht="21.75" customHeight="1">
      <c r="A110" s="9"/>
      <c r="B110" s="31"/>
      <c r="C110" s="18"/>
      <c r="D110" s="12"/>
    </row>
    <row r="111" spans="1:5" ht="15.75">
      <c r="A111" s="9"/>
      <c r="B111" s="31"/>
      <c r="C111" s="18"/>
      <c r="D111" s="12"/>
      <c r="E111" s="1"/>
    </row>
    <row r="112" spans="1:4" ht="15.75">
      <c r="A112" s="9"/>
      <c r="B112" s="31"/>
      <c r="C112" s="18"/>
      <c r="D112" s="12"/>
    </row>
    <row r="113" spans="1:5" s="1" customFormat="1" ht="15.75">
      <c r="A113" s="9"/>
      <c r="B113" s="31"/>
      <c r="C113" s="18"/>
      <c r="D113" s="12"/>
      <c r="E113" s="2"/>
    </row>
    <row r="114" spans="1:4" s="1" customFormat="1" ht="15.75">
      <c r="A114" s="9"/>
      <c r="B114" s="31"/>
      <c r="C114" s="18"/>
      <c r="D114" s="12"/>
    </row>
    <row r="115" spans="1:5" ht="15.75">
      <c r="A115" s="9"/>
      <c r="B115" s="31"/>
      <c r="C115" s="18"/>
      <c r="D115" s="12"/>
      <c r="E115" s="1"/>
    </row>
    <row r="116" spans="1:5" s="1" customFormat="1" ht="15.75">
      <c r="A116" s="9"/>
      <c r="B116" s="31"/>
      <c r="C116" s="18"/>
      <c r="D116" s="12"/>
      <c r="E116" s="2"/>
    </row>
    <row r="117" spans="1:5" ht="15.75">
      <c r="A117" s="9"/>
      <c r="B117" s="31"/>
      <c r="C117" s="18"/>
      <c r="D117" s="12"/>
      <c r="E117" s="1"/>
    </row>
    <row r="118" spans="1:5" s="1" customFormat="1" ht="15.75">
      <c r="A118" s="9"/>
      <c r="B118" s="31"/>
      <c r="C118" s="18"/>
      <c r="D118" s="12"/>
      <c r="E118" s="2"/>
    </row>
    <row r="119" spans="1:5" ht="15.75">
      <c r="A119" s="9"/>
      <c r="B119" s="31"/>
      <c r="C119" s="18"/>
      <c r="D119" s="12"/>
      <c r="E119" s="1"/>
    </row>
    <row r="120" spans="1:4" ht="15.75">
      <c r="A120" s="9"/>
      <c r="B120" s="31"/>
      <c r="C120" s="18"/>
      <c r="D120" s="12"/>
    </row>
    <row r="121" spans="1:5" s="1" customFormat="1" ht="15.75">
      <c r="A121" s="9"/>
      <c r="B121" s="31"/>
      <c r="C121" s="18"/>
      <c r="D121" s="12"/>
      <c r="E121" s="2"/>
    </row>
    <row r="122" spans="1:4" s="1" customFormat="1" ht="15.75">
      <c r="A122" s="9"/>
      <c r="B122" s="31"/>
      <c r="C122" s="18"/>
      <c r="D122" s="12"/>
    </row>
    <row r="123" spans="1:5" ht="15.75">
      <c r="A123" s="9"/>
      <c r="B123" s="31"/>
      <c r="C123" s="18"/>
      <c r="D123" s="12"/>
      <c r="E123" s="1"/>
    </row>
    <row r="124" spans="1:5" s="1" customFormat="1" ht="15.75">
      <c r="A124" s="9"/>
      <c r="B124" s="31"/>
      <c r="C124" s="18"/>
      <c r="D124" s="12"/>
      <c r="E124" s="2"/>
    </row>
    <row r="125" spans="1:4" s="1" customFormat="1" ht="15.75">
      <c r="A125" s="9"/>
      <c r="B125" s="31"/>
      <c r="C125" s="18"/>
      <c r="D125" s="12"/>
    </row>
    <row r="126" spans="1:5" ht="15.75">
      <c r="A126" s="9"/>
      <c r="B126" s="31"/>
      <c r="C126" s="18"/>
      <c r="D126" s="12"/>
      <c r="E126" s="1"/>
    </row>
    <row r="127" spans="1:5" s="1" customFormat="1" ht="15.75">
      <c r="A127" s="9"/>
      <c r="B127" s="31"/>
      <c r="C127" s="18"/>
      <c r="D127" s="12"/>
      <c r="E127" s="2"/>
    </row>
    <row r="128" spans="1:5" ht="15.75">
      <c r="A128" s="9"/>
      <c r="B128" s="31"/>
      <c r="C128" s="18"/>
      <c r="D128" s="12"/>
      <c r="E128" s="1"/>
    </row>
    <row r="129" spans="1:5" s="1" customFormat="1" ht="15.75">
      <c r="A129" s="9"/>
      <c r="B129" s="31"/>
      <c r="C129" s="18"/>
      <c r="D129" s="12"/>
      <c r="E129" s="2"/>
    </row>
    <row r="130" spans="1:5" ht="15.75">
      <c r="A130" s="9"/>
      <c r="B130" s="31"/>
      <c r="C130" s="18"/>
      <c r="D130" s="12"/>
      <c r="E130" s="1"/>
    </row>
    <row r="131" spans="1:4" ht="15.75">
      <c r="A131" s="9"/>
      <c r="B131" s="31"/>
      <c r="C131" s="18"/>
      <c r="D131" s="12"/>
    </row>
    <row r="132" spans="1:4" ht="15.75">
      <c r="A132" s="9"/>
      <c r="B132" s="6"/>
      <c r="C132" s="18"/>
      <c r="D132" s="12"/>
    </row>
    <row r="133" ht="15.75">
      <c r="D133" s="13"/>
    </row>
    <row r="134" ht="15.75">
      <c r="D134" s="13"/>
    </row>
    <row r="135" ht="15.75">
      <c r="D135" s="13"/>
    </row>
    <row r="136" ht="15.75">
      <c r="D136" s="13"/>
    </row>
    <row r="137" ht="15.75">
      <c r="D137" s="13"/>
    </row>
    <row r="138" ht="15.75">
      <c r="D138" s="13"/>
    </row>
    <row r="139" ht="15.75">
      <c r="D139" s="13"/>
    </row>
    <row r="140" ht="15.75">
      <c r="D140" s="13"/>
    </row>
    <row r="141" ht="15.75">
      <c r="D141" s="13"/>
    </row>
    <row r="142" ht="15.75">
      <c r="D142" s="13"/>
    </row>
    <row r="143" ht="15.75">
      <c r="D143" s="13"/>
    </row>
    <row r="144" ht="15.75">
      <c r="D144" s="13"/>
    </row>
    <row r="145" ht="15.75">
      <c r="D145" s="13"/>
    </row>
    <row r="146" ht="15.75">
      <c r="D146" s="13"/>
    </row>
    <row r="147" ht="15.75">
      <c r="D147" s="13"/>
    </row>
    <row r="148" ht="15.75">
      <c r="D148" s="13"/>
    </row>
    <row r="149" ht="15.75">
      <c r="D149" s="13"/>
    </row>
    <row r="150" ht="15.75">
      <c r="D150" s="13"/>
    </row>
    <row r="151" ht="15.75">
      <c r="D151" s="13"/>
    </row>
    <row r="152" ht="15.75">
      <c r="D152" s="13"/>
    </row>
    <row r="153" ht="15.75">
      <c r="D153" s="13"/>
    </row>
  </sheetData>
  <sheetProtection/>
  <mergeCells count="12">
    <mergeCell ref="C1:D1"/>
    <mergeCell ref="C2:D2"/>
    <mergeCell ref="A10:D10"/>
    <mergeCell ref="B11:D11"/>
    <mergeCell ref="C5:D5"/>
    <mergeCell ref="C6:D6"/>
    <mergeCell ref="C7:D7"/>
    <mergeCell ref="C8:D8"/>
    <mergeCell ref="C9:D9"/>
    <mergeCell ref="A13:B13"/>
    <mergeCell ref="C3:D3"/>
    <mergeCell ref="C4:D4"/>
  </mergeCells>
  <printOptions/>
  <pageMargins left="0.5511811023622047" right="0.07874015748031496" top="0.6299212598425197" bottom="0.5118110236220472" header="0.4330708661417323" footer="0.2362204724409449"/>
  <pageSetup blackAndWhite="1" horizontalDpi="600" verticalDpi="600" orientation="portrait" paperSize="9" scale="65" r:id="rId1"/>
  <headerFooter alignWithMargins="0">
    <oddFooter>&amp;R&amp;P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123</cp:lastModifiedBy>
  <cp:lastPrinted>2018-01-22T19:06:04Z</cp:lastPrinted>
  <dcterms:created xsi:type="dcterms:W3CDTF">1999-03-18T06:53:45Z</dcterms:created>
  <dcterms:modified xsi:type="dcterms:W3CDTF">2018-06-22T09:13:19Z</dcterms:modified>
  <cp:category/>
  <cp:version/>
  <cp:contentType/>
  <cp:contentStatus/>
</cp:coreProperties>
</file>