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F5"/>
  <c r="G20"/>
  <c r="G30"/>
  <c r="D21"/>
  <c r="F29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9"/>
  <c r="G29" s="1"/>
  <c r="D11"/>
  <c r="D16"/>
  <c r="G16" s="1"/>
  <c r="C29"/>
  <c r="C28"/>
  <c r="C21"/>
  <c r="C16"/>
  <c r="C11"/>
  <c r="C9"/>
  <c r="E9" s="1"/>
  <c r="C7"/>
  <c r="D6" l="1"/>
  <c r="D5" s="1"/>
  <c r="D4" s="1"/>
  <c r="G7"/>
  <c r="G21"/>
  <c r="G11"/>
  <c r="C6"/>
  <c r="C5" s="1"/>
  <c r="C4" s="1"/>
  <c r="E28"/>
  <c r="E21"/>
  <c r="E7"/>
  <c r="E11"/>
  <c r="E16"/>
  <c r="G6" l="1"/>
  <c r="E6"/>
  <c r="F4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<sst xmlns="http://schemas.openxmlformats.org/spreadsheetml/2006/main" count="69" uniqueCount="69">
  <si>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</si>
  <si>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</si>
  <si>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</si>
  <si>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</si>
  <si>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</si>
  <si>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</si>
  <si>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</si>
  <si>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</si>
  <si>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</si>
  <si>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</si>
  <si>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</si>
  <si>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</si>
  <si>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</si>
  <si>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</si>
  <si>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</si>
  <si>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</si>
  <si>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</si>
  <si>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</si>
  <si>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</si>
  <si>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</si>
  <si>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</si>
  <si>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</si>
  <si>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</si>
  <si>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</si>
  <si>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</si>
  <si>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</si>
  <si>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</si>
  <si>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</si>
  <si>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</si>
  <si>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</si>
  <si>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</si>
  <si>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</si>
  <si>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</si>
  <si>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</si>
  <si>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</si>
  <si>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</si>
  <si>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</si>
  <si>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</si>
  <si>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</si>
  <si>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</si>
  <si>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</si>
  <si>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</si>
  <si>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</si>
  <si>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</si>
  <si>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</si>
  <si>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</si>
  <si>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</si>
  <si>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</si>
  <si>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</si>
  <si>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</si>
  <si>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</si>
  <si>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</si>
  <si>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</si>
  <si>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</si>
  <si>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</si>
  <si>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</si>
  <si>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</si>
  <si>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</si>
  <si>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</si>
  <si>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</si>
  <si>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</si>
  <si>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</si>
  <si>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</si>
  <si>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t>2 07 00000 00 0000 000</t>
  </si>
  <si>
    <t>ПРОЧИЕ БЕЗВОЗМЕЗДНЫЕ ПОСТУПЛЕНИЯ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</si>
  <si>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01.09.2018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</si>
  <si>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01.09.2018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</si>
  <si>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</si>
  <si>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01.09.2017</t>
    </r>
    <r>
      <rPr>
        <b/>
        <sz val="9"/>
        <color rgb="FF000000"/>
        <rFont val="Calibri"/>
        <family val="2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</si>
</sst>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F7" sqref="F7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65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66</v>
      </c>
      <c r="E3" s="5" t="s">
        <v>67</v>
      </c>
      <c r="F3" s="5" t="s">
        <v>68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2933673.59</v>
      </c>
      <c r="D4" s="4">
        <f>SUM(D5,D28)</f>
        <v>1694021.5</v>
      </c>
      <c r="E4" s="16">
        <f t="shared" ref="E4" si="0">D4/C4/100%</f>
        <v>0.57744034843358294</v>
      </c>
      <c r="F4" s="4">
        <f>SUM(F5,F28)</f>
        <v>1492412.7999999998</v>
      </c>
      <c r="G4" s="17">
        <f>D4/F4</f>
        <v>1.1350890986729678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860334.3</v>
      </c>
      <c r="E5" s="16">
        <f t="shared" ref="E5" si="1">D5/C5/100%</f>
        <v>0.62647728384027579</v>
      </c>
      <c r="F5" s="4">
        <f>SUM(F6,F21)</f>
        <v>758490.39999999991</v>
      </c>
      <c r="G5" s="17">
        <f t="shared" ref="G5:G35" si="2">D5/F5</f>
        <v>1.1342718378505519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635516.9</v>
      </c>
      <c r="E6" s="14">
        <f t="shared" ref="E6:E10" si="3">D6/C6/100%</f>
        <v>0.67590564161468558</v>
      </c>
      <c r="F6" s="7">
        <f>SUM(F7,F9,F11,F16,F19,F20)</f>
        <v>542096.1</v>
      </c>
      <c r="G6" s="15">
        <f t="shared" si="2"/>
        <v>1.1723325439898942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228988.7</v>
      </c>
      <c r="E7" s="16">
        <f t="shared" si="3"/>
        <v>0.62037728385964153</v>
      </c>
      <c r="F7" s="4">
        <f>SUM(F8)</f>
        <v>202234.4</v>
      </c>
      <c r="G7" s="17">
        <f t="shared" si="2"/>
        <v>1.1322935168299757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228988.7</v>
      </c>
      <c r="E8" s="14">
        <f t="shared" si="3"/>
        <v>0.62037728385964153</v>
      </c>
      <c r="F8" s="8">
        <v>202234.4</v>
      </c>
      <c r="G8" s="15">
        <f t="shared" si="2"/>
        <v>1.1322935168299757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2394.6</v>
      </c>
      <c r="E9" s="16">
        <f t="shared" si="3"/>
        <v>0.75754508067067383</v>
      </c>
      <c r="F9" s="4">
        <f>SUM(F10:F10)</f>
        <v>2233.4</v>
      </c>
      <c r="G9" s="17">
        <f t="shared" si="2"/>
        <v>1.0721769499417928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2394.6</v>
      </c>
      <c r="E10" s="14">
        <f t="shared" si="3"/>
        <v>0.75754508067067383</v>
      </c>
      <c r="F10" s="7">
        <v>2233.4</v>
      </c>
      <c r="G10" s="15">
        <f t="shared" si="2"/>
        <v>1.0721769499417928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253719.10000000003</v>
      </c>
      <c r="E11" s="16">
        <f t="shared" ref="E11:E18" si="4">D11/C11/100%</f>
        <v>0.86402755689654598</v>
      </c>
      <c r="F11" s="4">
        <f>SUM(F12:F15)</f>
        <v>197738.80000000002</v>
      </c>
      <c r="G11" s="17">
        <f t="shared" si="2"/>
        <v>1.2831022540846815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193594.2</v>
      </c>
      <c r="E12" s="14">
        <f t="shared" si="4"/>
        <v>0.92718416843073215</v>
      </c>
      <c r="F12" s="8">
        <v>136709.1</v>
      </c>
      <c r="G12" s="15">
        <f t="shared" si="2"/>
        <v>1.4161032440415451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47152.7</v>
      </c>
      <c r="E13" s="14">
        <f t="shared" si="4"/>
        <v>0.74596899224806201</v>
      </c>
      <c r="F13" s="8">
        <v>51397.8</v>
      </c>
      <c r="G13" s="15">
        <f t="shared" si="2"/>
        <v>0.91740697072637334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2.1</v>
      </c>
      <c r="E14" s="14"/>
      <c r="F14" s="8">
        <v>12.8</v>
      </c>
      <c r="G14" s="15">
        <f t="shared" si="2"/>
        <v>0.1640625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12970.1</v>
      </c>
      <c r="E15" s="14">
        <f t="shared" si="4"/>
        <v>0.59938536900965855</v>
      </c>
      <c r="F15" s="8">
        <v>9619.1</v>
      </c>
      <c r="G15" s="15">
        <f t="shared" si="2"/>
        <v>1.3483693900676779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142863</v>
      </c>
      <c r="E16" s="16">
        <f t="shared" si="4"/>
        <v>0.53980639018197207</v>
      </c>
      <c r="F16" s="4">
        <f>SUM(F17:F18)</f>
        <v>132590.1</v>
      </c>
      <c r="G16" s="17">
        <f t="shared" si="2"/>
        <v>1.0774786352827246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12688.8</v>
      </c>
      <c r="E17" s="14">
        <f t="shared" si="4"/>
        <v>0.14004525136581866</v>
      </c>
      <c r="F17" s="8">
        <v>11087.4</v>
      </c>
      <c r="G17" s="15">
        <f t="shared" si="2"/>
        <v>1.1444342226310946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130174.2</v>
      </c>
      <c r="E18" s="14">
        <f t="shared" si="4"/>
        <v>0.74790837168416158</v>
      </c>
      <c r="F18" s="7">
        <v>121502.7</v>
      </c>
      <c r="G18" s="15">
        <f t="shared" si="2"/>
        <v>1.0713687843973838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7546.6</v>
      </c>
      <c r="E19" s="16">
        <f t="shared" ref="E19:E20" si="5">D19/C19/100%</f>
        <v>0.78049436342951706</v>
      </c>
      <c r="F19" s="9">
        <v>7295.9</v>
      </c>
      <c r="G19" s="17">
        <f t="shared" si="2"/>
        <v>1.0343617648268206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4.9000000000000004</v>
      </c>
      <c r="E20" s="16"/>
      <c r="F20" s="9">
        <v>3.5</v>
      </c>
      <c r="G20" s="17">
        <f t="shared" si="2"/>
        <v>1.4000000000000001</v>
      </c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224817.40000000002</v>
      </c>
      <c r="E21" s="16">
        <f t="shared" ref="E21:E25" si="6">D21/C21/100%</f>
        <v>0.5191561409824732</v>
      </c>
      <c r="F21" s="4">
        <f>SUM(F22:F27)</f>
        <v>216394.3</v>
      </c>
      <c r="G21" s="17">
        <f t="shared" si="2"/>
        <v>1.0389247775934951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154831.1</v>
      </c>
      <c r="E22" s="14">
        <f t="shared" si="6"/>
        <v>0.42112244667601761</v>
      </c>
      <c r="F22" s="9">
        <v>163300.1</v>
      </c>
      <c r="G22" s="17">
        <f t="shared" si="2"/>
        <v>0.94813842734940146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665.7</v>
      </c>
      <c r="E23" s="16">
        <f t="shared" si="6"/>
        <v>0.80301568154402903</v>
      </c>
      <c r="F23" s="9">
        <v>633.1</v>
      </c>
      <c r="G23" s="17">
        <f t="shared" si="2"/>
        <v>1.0514926551887538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5525.9</v>
      </c>
      <c r="E24" s="16">
        <f t="shared" si="6"/>
        <v>0.85013846153846151</v>
      </c>
      <c r="F24" s="9">
        <v>4126.8</v>
      </c>
      <c r="G24" s="17">
        <f t="shared" si="2"/>
        <v>1.3390278181641948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33528.199999999997</v>
      </c>
      <c r="E25" s="16">
        <f t="shared" si="6"/>
        <v>0.8059663461538461</v>
      </c>
      <c r="F25" s="9">
        <v>34623.599999999999</v>
      </c>
      <c r="G25" s="17">
        <f t="shared" si="2"/>
        <v>0.96836261971603177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28098.5</v>
      </c>
      <c r="E26" s="16">
        <f t="shared" ref="E26" si="7">D26/C26/100%</f>
        <v>1.7079078531485534</v>
      </c>
      <c r="F26" s="9">
        <v>13642.9</v>
      </c>
      <c r="G26" s="17">
        <f t="shared" si="2"/>
        <v>2.0595694463787027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2168</v>
      </c>
      <c r="E27" s="10"/>
      <c r="F27" s="9">
        <v>67.8</v>
      </c>
      <c r="G27" s="17">
        <f t="shared" si="2"/>
        <v>31.976401179941004</v>
      </c>
    </row>
    <row r="28" spans="1:7" ht="24.95" customHeight="1">
      <c r="A28" s="5" t="s">
        <v>38</v>
      </c>
      <c r="B28" s="3" t="s">
        <v>39</v>
      </c>
      <c r="C28" s="9">
        <f>SUM(C30:C32)</f>
        <v>1560384.69</v>
      </c>
      <c r="D28" s="9">
        <f>SUM(D30:D35)</f>
        <v>833687.2</v>
      </c>
      <c r="E28" s="16">
        <f t="shared" ref="E28" si="8">D28/C28/100%</f>
        <v>0.53428311963250552</v>
      </c>
      <c r="F28" s="9">
        <f>SUM(F30:F35)</f>
        <v>733922.4</v>
      </c>
      <c r="G28" s="17">
        <f t="shared" si="2"/>
        <v>1.1359337172431307</v>
      </c>
    </row>
    <row r="29" spans="1:7" ht="24.95" customHeight="1">
      <c r="A29" s="5" t="s">
        <v>40</v>
      </c>
      <c r="B29" s="3" t="s">
        <v>41</v>
      </c>
      <c r="C29" s="9">
        <f>SUM(C30:C32)</f>
        <v>1560384.69</v>
      </c>
      <c r="D29" s="9">
        <f>SUM(D30:D32)</f>
        <v>833725.39999999991</v>
      </c>
      <c r="E29" s="16"/>
      <c r="F29" s="9">
        <f>SUM(F30:F36)</f>
        <v>733922.4</v>
      </c>
      <c r="G29" s="17">
        <f t="shared" si="2"/>
        <v>1.1359857663425996</v>
      </c>
    </row>
    <row r="30" spans="1:7" ht="24.95" customHeight="1">
      <c r="A30" s="2" t="s">
        <v>42</v>
      </c>
      <c r="B30" s="6" t="s">
        <v>43</v>
      </c>
      <c r="C30" s="8">
        <v>300036.69</v>
      </c>
      <c r="D30" s="8">
        <v>33526.699999999997</v>
      </c>
      <c r="E30" s="16">
        <f t="shared" ref="E30" si="9">D30/C30/100%</f>
        <v>0.11174200061999083</v>
      </c>
      <c r="F30" s="8">
        <v>12390.5</v>
      </c>
      <c r="G30" s="17">
        <f t="shared" si="2"/>
        <v>2.7058391509624307</v>
      </c>
    </row>
    <row r="31" spans="1:7" ht="24.95" customHeight="1">
      <c r="A31" s="2" t="s">
        <v>44</v>
      </c>
      <c r="B31" s="6" t="s">
        <v>45</v>
      </c>
      <c r="C31" s="8">
        <v>1257348</v>
      </c>
      <c r="D31" s="8">
        <v>798698.7</v>
      </c>
      <c r="E31" s="16">
        <f t="shared" ref="E31" si="10">D31/C31/100%</f>
        <v>0.63522485421697095</v>
      </c>
      <c r="F31" s="8">
        <v>712149.9</v>
      </c>
      <c r="G31" s="17">
        <f t="shared" si="2"/>
        <v>1.1215317168478152</v>
      </c>
    </row>
    <row r="32" spans="1:7" ht="24.95" customHeight="1">
      <c r="A32" s="2" t="s">
        <v>46</v>
      </c>
      <c r="B32" s="6" t="s">
        <v>47</v>
      </c>
      <c r="C32" s="8">
        <v>3000</v>
      </c>
      <c r="D32" s="8">
        <v>1500</v>
      </c>
      <c r="E32" s="13"/>
      <c r="F32" s="8">
        <v>9500</v>
      </c>
      <c r="G32" s="17"/>
    </row>
    <row r="33" spans="1:7" ht="24.95" customHeight="1">
      <c r="A33" s="5" t="s">
        <v>63</v>
      </c>
      <c r="B33" s="3" t="s">
        <v>64</v>
      </c>
      <c r="C33" s="8">
        <v>0</v>
      </c>
      <c r="D33" s="8">
        <v>0</v>
      </c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2018-09-06T14:49:23Z</dcterms:modified>
</cp:coreProperties>
</file>