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3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G77" i="3" l="1"/>
  <c r="G39" i="3"/>
  <c r="G27" i="3"/>
  <c r="E27" i="3"/>
  <c r="F74" i="3" l="1"/>
  <c r="F69" i="3"/>
  <c r="F63" i="3"/>
  <c r="F55" i="3"/>
  <c r="F52" i="3"/>
  <c r="F43" i="3"/>
  <c r="F40" i="3"/>
  <c r="F34" i="3"/>
  <c r="F23" i="3"/>
  <c r="F19" i="3"/>
  <c r="F16" i="3"/>
  <c r="F5" i="3"/>
  <c r="F4" i="3" l="1"/>
  <c r="G67" i="3"/>
  <c r="G66" i="3"/>
  <c r="G64" i="3"/>
  <c r="G41" i="3"/>
  <c r="G35" i="3"/>
  <c r="G33" i="3"/>
  <c r="G32" i="3"/>
  <c r="G22" i="3"/>
  <c r="G17" i="3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G11" i="3"/>
  <c r="C78" i="3" l="1"/>
  <c r="C5" i="3"/>
  <c r="C52" i="3" l="1"/>
  <c r="D52" i="3"/>
  <c r="G71" i="3"/>
  <c r="G73" i="3" l="1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G40" i="3" s="1"/>
  <c r="C40" i="3"/>
  <c r="D34" i="3"/>
  <c r="G34" i="3" s="1"/>
  <c r="C34" i="3"/>
  <c r="D23" i="3"/>
  <c r="G23" i="3" s="1"/>
  <c r="C23" i="3"/>
  <c r="D19" i="3"/>
  <c r="C19" i="3"/>
  <c r="D16" i="3"/>
  <c r="G16" i="3" s="1"/>
  <c r="C16" i="3"/>
  <c r="D5" i="3"/>
  <c r="E63" i="3" l="1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<sst xmlns="http://schemas.openxmlformats.org/spreadsheetml/2006/main" count="168" uniqueCount="168">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</sst>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O9" sqref="O9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2" t="s">
        <v>165</v>
      </c>
      <c r="B1" s="12"/>
      <c r="C1" s="12"/>
      <c r="D1" s="12"/>
      <c r="E1" s="12"/>
      <c r="F1" s="12"/>
      <c r="G1" s="12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10">
        <f>SUM(C5,C16,C19,C23,C34,C40,C43,C52,C55,C63,C69,C74,C78)</f>
        <v>3884853.6799999997</v>
      </c>
      <c r="D4" s="10">
        <f>SUM(D5,D16,D19,D23,D34,D40,D43,D52,D55,D63,D69,D74,D78)</f>
        <v>2675815.9543600003</v>
      </c>
      <c r="E4" s="8">
        <f>D4/C4*100</f>
        <v>68.878165685766589</v>
      </c>
      <c r="F4" s="10">
        <f>SUM(F5,F16,F19,F23,F34,F40,F43,F52,F55,F63,F69,F74,F78)</f>
        <v>2282335.70487</v>
      </c>
      <c r="G4" s="8">
        <f>D4/F4*100</f>
        <v>117.24024422219748</v>
      </c>
    </row>
    <row r="5" spans="1:7" x14ac:dyDescent="0.25">
      <c r="A5" s="5" t="s">
        <v>1</v>
      </c>
      <c r="B5" s="2" t="s">
        <v>2</v>
      </c>
      <c r="C5" s="10">
        <f>SUM(C6:C15)</f>
        <v>547542.78</v>
      </c>
      <c r="D5" s="10">
        <f>SUM(D6:D15)</f>
        <v>355618.10740000004</v>
      </c>
      <c r="E5" s="8">
        <f>D5/C5*100</f>
        <v>64.948004135859478</v>
      </c>
      <c r="F5" s="10">
        <f>SUM(F6:F15)</f>
        <v>350361.88081</v>
      </c>
      <c r="G5" s="8">
        <f>D5/F5*100</f>
        <v>101.50022787234964</v>
      </c>
    </row>
    <row r="6" spans="1:7" ht="24" x14ac:dyDescent="0.25">
      <c r="A6" s="4" t="s">
        <v>3</v>
      </c>
      <c r="B6" s="3" t="s">
        <v>4</v>
      </c>
      <c r="C6" s="11">
        <v>3159.9</v>
      </c>
      <c r="D6" s="11">
        <v>2113.6850100000001</v>
      </c>
      <c r="E6" s="11">
        <f>D6/C6*100</f>
        <v>66.890882939333522</v>
      </c>
      <c r="F6" s="11">
        <v>2054.28557</v>
      </c>
      <c r="G6" s="9">
        <f t="shared" ref="G6:G17" si="0">D6/F6*100</f>
        <v>102.89148893744115</v>
      </c>
    </row>
    <row r="7" spans="1:7" ht="36" x14ac:dyDescent="0.25">
      <c r="A7" s="4" t="s">
        <v>5</v>
      </c>
      <c r="B7" s="3" t="s">
        <v>6</v>
      </c>
      <c r="C7" s="11">
        <v>3575.7</v>
      </c>
      <c r="D7" s="11">
        <v>2366.2483400000001</v>
      </c>
      <c r="E7" s="11">
        <f t="shared" ref="E7:E8" si="1">D7/C7*100</f>
        <v>66.175807254523605</v>
      </c>
      <c r="F7" s="11">
        <v>2106.2941500000002</v>
      </c>
      <c r="G7" s="9">
        <f t="shared" si="0"/>
        <v>112.34177999307455</v>
      </c>
    </row>
    <row r="8" spans="1:7" ht="36" x14ac:dyDescent="0.25">
      <c r="A8" s="4" t="s">
        <v>7</v>
      </c>
      <c r="B8" s="3" t="s">
        <v>8</v>
      </c>
      <c r="C8" s="11">
        <v>228921.31400000001</v>
      </c>
      <c r="D8" s="11">
        <v>140852.59244000001</v>
      </c>
      <c r="E8" s="11">
        <f t="shared" si="1"/>
        <v>61.528824022039295</v>
      </c>
      <c r="F8" s="11">
        <v>159112.40904999999</v>
      </c>
      <c r="G8" s="9">
        <f t="shared" si="0"/>
        <v>88.523951890979191</v>
      </c>
    </row>
    <row r="9" spans="1:7" x14ac:dyDescent="0.25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 x14ac:dyDescent="0.25">
      <c r="A10" s="4" t="s">
        <v>11</v>
      </c>
      <c r="B10" s="3" t="s">
        <v>12</v>
      </c>
      <c r="C10" s="11">
        <v>30817.29</v>
      </c>
      <c r="D10" s="11">
        <v>21048.241259999999</v>
      </c>
      <c r="E10" s="11">
        <f t="shared" ref="E10:E11" si="2">D10/C10*100</f>
        <v>68.300104454350134</v>
      </c>
      <c r="F10" s="11">
        <v>22508.27017</v>
      </c>
      <c r="G10" s="9">
        <f t="shared" si="0"/>
        <v>93.513366869276382</v>
      </c>
    </row>
    <row r="11" spans="1:7" x14ac:dyDescent="0.25">
      <c r="A11" s="4" t="s">
        <v>13</v>
      </c>
      <c r="B11" s="3" t="s">
        <v>14</v>
      </c>
      <c r="C11" s="11">
        <v>2296.4499999999998</v>
      </c>
      <c r="D11" s="11">
        <v>1752.5037500000001</v>
      </c>
      <c r="E11" s="11">
        <f t="shared" si="2"/>
        <v>76.31360360556512</v>
      </c>
      <c r="F11" s="11">
        <v>7105.8600800000004</v>
      </c>
      <c r="G11" s="9">
        <f t="shared" si="0"/>
        <v>24.662795640074016</v>
      </c>
    </row>
    <row r="12" spans="1:7" x14ac:dyDescent="0.25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 x14ac:dyDescent="0.25">
      <c r="A13" s="4" t="s">
        <v>17</v>
      </c>
      <c r="B13" s="3" t="s">
        <v>18</v>
      </c>
      <c r="C13" s="11">
        <v>29690.1</v>
      </c>
      <c r="D13" s="11">
        <v>0</v>
      </c>
      <c r="E13" s="11"/>
      <c r="F13" s="11">
        <v>0</v>
      </c>
      <c r="G13" s="9"/>
    </row>
    <row r="14" spans="1:7" ht="24" x14ac:dyDescent="0.25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 x14ac:dyDescent="0.25">
      <c r="A15" s="4" t="s">
        <v>21</v>
      </c>
      <c r="B15" s="3" t="s">
        <v>22</v>
      </c>
      <c r="C15" s="11">
        <v>249082.02600000001</v>
      </c>
      <c r="D15" s="11">
        <v>187484.83660000001</v>
      </c>
      <c r="E15" s="11">
        <f>D15/C15*100</f>
        <v>75.270319424814701</v>
      </c>
      <c r="F15" s="11">
        <v>157474.76178999999</v>
      </c>
      <c r="G15" s="9">
        <f t="shared" si="0"/>
        <v>119.05706950680761</v>
      </c>
    </row>
    <row r="16" spans="1:7" x14ac:dyDescent="0.25">
      <c r="A16" s="5" t="s">
        <v>23</v>
      </c>
      <c r="B16" s="2" t="s">
        <v>24</v>
      </c>
      <c r="C16" s="10">
        <f>SUM(C17:C18)</f>
        <v>7525</v>
      </c>
      <c r="D16" s="10">
        <f>SUM(D17:D18)</f>
        <v>4818.5197500000004</v>
      </c>
      <c r="E16" s="10">
        <f t="shared" ref="E16:E17" si="3">D16/C16*100</f>
        <v>64.033485049833899</v>
      </c>
      <c r="F16" s="10">
        <f>SUM(F17:F18)</f>
        <v>5013.4155799999999</v>
      </c>
      <c r="G16" s="10">
        <f t="shared" si="0"/>
        <v>96.112513975950904</v>
      </c>
    </row>
    <row r="17" spans="1:7" x14ac:dyDescent="0.25">
      <c r="A17" s="4" t="s">
        <v>25</v>
      </c>
      <c r="B17" s="3" t="s">
        <v>26</v>
      </c>
      <c r="C17" s="11">
        <v>7525</v>
      </c>
      <c r="D17" s="11">
        <v>4818.5197500000004</v>
      </c>
      <c r="E17" s="11">
        <f t="shared" si="3"/>
        <v>64.033485049833899</v>
      </c>
      <c r="F17" s="11">
        <v>4896.6155799999997</v>
      </c>
      <c r="G17" s="11">
        <f t="shared" si="0"/>
        <v>98.405105960962544</v>
      </c>
    </row>
    <row r="18" spans="1:7" x14ac:dyDescent="0.25">
      <c r="A18" s="4" t="s">
        <v>27</v>
      </c>
      <c r="B18" s="3" t="s">
        <v>28</v>
      </c>
      <c r="C18" s="11"/>
      <c r="D18" s="11"/>
      <c r="E18" s="11"/>
      <c r="F18" s="11">
        <v>116.8</v>
      </c>
      <c r="G18" s="11"/>
    </row>
    <row r="19" spans="1:7" ht="24" x14ac:dyDescent="0.25">
      <c r="A19" s="5" t="s">
        <v>29</v>
      </c>
      <c r="B19" s="2" t="s">
        <v>30</v>
      </c>
      <c r="C19" s="10">
        <f>SUM(C20:C22)</f>
        <v>52553.599999999999</v>
      </c>
      <c r="D19" s="10">
        <f>SUM(D20:D22)</f>
        <v>26045.736830000002</v>
      </c>
      <c r="E19" s="10">
        <f>D19/C19*100</f>
        <v>49.5603285597942</v>
      </c>
      <c r="F19" s="10">
        <f>SUM(F20:F22)</f>
        <v>30363.51096</v>
      </c>
      <c r="G19" s="8">
        <f>D19/F19*100</f>
        <v>85.779727068822481</v>
      </c>
    </row>
    <row r="20" spans="1:7" ht="24" x14ac:dyDescent="0.25">
      <c r="A20" s="4" t="s">
        <v>31</v>
      </c>
      <c r="B20" s="3" t="s">
        <v>32</v>
      </c>
      <c r="C20" s="11">
        <v>25544.68</v>
      </c>
      <c r="D20" s="11">
        <v>19867.51541</v>
      </c>
      <c r="E20" s="11">
        <f>D20/C20*100</f>
        <v>77.775550173265046</v>
      </c>
      <c r="F20" s="11">
        <v>19596.45492</v>
      </c>
      <c r="G20" s="9">
        <f t="shared" ref="G20:G22" si="4">D20/F20*100</f>
        <v>101.38321186717991</v>
      </c>
    </row>
    <row r="21" spans="1:7" x14ac:dyDescent="0.25">
      <c r="A21" s="4" t="s">
        <v>33</v>
      </c>
      <c r="B21" s="3" t="s">
        <v>34</v>
      </c>
      <c r="C21" s="11"/>
      <c r="D21" s="11"/>
      <c r="E21" s="11"/>
      <c r="F21" s="11"/>
      <c r="G21" s="9"/>
    </row>
    <row r="22" spans="1:7" ht="24" x14ac:dyDescent="0.25">
      <c r="A22" s="4" t="s">
        <v>35</v>
      </c>
      <c r="B22" s="3" t="s">
        <v>36</v>
      </c>
      <c r="C22" s="11">
        <v>27008.92</v>
      </c>
      <c r="D22" s="11">
        <v>6178.2214199999999</v>
      </c>
      <c r="E22" s="11">
        <f>D22/C22*100</f>
        <v>22.874744417770128</v>
      </c>
      <c r="F22" s="11">
        <v>10767.056039999999</v>
      </c>
      <c r="G22" s="11">
        <f t="shared" si="4"/>
        <v>57.380786326807311</v>
      </c>
    </row>
    <row r="23" spans="1:7" x14ac:dyDescent="0.25">
      <c r="A23" s="5" t="s">
        <v>37</v>
      </c>
      <c r="B23" s="2" t="s">
        <v>38</v>
      </c>
      <c r="C23" s="10">
        <f>SUM(C24:C33)</f>
        <v>293104.96999999997</v>
      </c>
      <c r="D23" s="10">
        <f>SUM(D24:D33)</f>
        <v>148229.11225000001</v>
      </c>
      <c r="E23" s="10">
        <f>D23/C23*100</f>
        <v>50.572022797839288</v>
      </c>
      <c r="F23" s="10">
        <f>SUM(F24:F33)</f>
        <v>82737.072340000013</v>
      </c>
      <c r="G23" s="8">
        <f>D23/F23*100</f>
        <v>179.1568254202503</v>
      </c>
    </row>
    <row r="24" spans="1:7" x14ac:dyDescent="0.25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 x14ac:dyDescent="0.25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 x14ac:dyDescent="0.25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 x14ac:dyDescent="0.25">
      <c r="A27" s="4" t="s">
        <v>45</v>
      </c>
      <c r="B27" s="3" t="s">
        <v>46</v>
      </c>
      <c r="C27" s="11">
        <v>2697</v>
      </c>
      <c r="D27" s="11">
        <v>594.25661000000002</v>
      </c>
      <c r="E27" s="11">
        <f>D27/C27*100</f>
        <v>22.033986281053021</v>
      </c>
      <c r="F27" s="11">
        <v>397.29122999999998</v>
      </c>
      <c r="G27" s="11">
        <f t="shared" ref="G27" si="5">D27/F27*100</f>
        <v>149.57707724884841</v>
      </c>
    </row>
    <row r="28" spans="1:7" x14ac:dyDescent="0.25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 x14ac:dyDescent="0.25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 x14ac:dyDescent="0.25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 x14ac:dyDescent="0.25">
      <c r="A31" s="4" t="s">
        <v>53</v>
      </c>
      <c r="B31" s="3" t="s">
        <v>54</v>
      </c>
      <c r="C31" s="11">
        <v>194035.95</v>
      </c>
      <c r="D31" s="11">
        <v>118343.31094</v>
      </c>
      <c r="E31" s="11">
        <f t="shared" ref="E31:E35" si="6">D31/C31*100</f>
        <v>60.990404582243642</v>
      </c>
      <c r="F31" s="11">
        <v>66439.666670000006</v>
      </c>
      <c r="G31" s="9">
        <f t="shared" ref="G31:G33" si="7">D31/F31*100</f>
        <v>178.12147000646593</v>
      </c>
    </row>
    <row r="32" spans="1:7" x14ac:dyDescent="0.25">
      <c r="A32" s="4" t="s">
        <v>55</v>
      </c>
      <c r="B32" s="3" t="s">
        <v>56</v>
      </c>
      <c r="C32" s="11">
        <v>41437.18</v>
      </c>
      <c r="D32" s="11">
        <v>28171.383999999998</v>
      </c>
      <c r="E32" s="11">
        <f t="shared" si="6"/>
        <v>67.985765440601881</v>
      </c>
      <c r="F32" s="11">
        <v>14861.02319</v>
      </c>
      <c r="G32" s="11">
        <f t="shared" si="7"/>
        <v>189.56557458948421</v>
      </c>
    </row>
    <row r="33" spans="1:7" x14ac:dyDescent="0.25">
      <c r="A33" s="4" t="s">
        <v>57</v>
      </c>
      <c r="B33" s="3" t="s">
        <v>58</v>
      </c>
      <c r="C33" s="11">
        <v>54934.84</v>
      </c>
      <c r="D33" s="11">
        <v>1120.1606999999999</v>
      </c>
      <c r="E33" s="11">
        <f t="shared" si="6"/>
        <v>2.0390715618722108</v>
      </c>
      <c r="F33" s="11">
        <v>1039.0912499999999</v>
      </c>
      <c r="G33" s="11">
        <f t="shared" si="7"/>
        <v>107.80195675788819</v>
      </c>
    </row>
    <row r="34" spans="1:7" x14ac:dyDescent="0.25">
      <c r="A34" s="5" t="s">
        <v>59</v>
      </c>
      <c r="B34" s="2" t="s">
        <v>60</v>
      </c>
      <c r="C34" s="10">
        <f>SUM(C35:C39)</f>
        <v>373158.62</v>
      </c>
      <c r="D34" s="10">
        <f>SUM(D35:D39)</f>
        <v>260099.65664</v>
      </c>
      <c r="E34" s="10">
        <f>D34/C34*100</f>
        <v>69.702170256712819</v>
      </c>
      <c r="F34" s="10">
        <f>SUM(F35:F39)</f>
        <v>164144.66766000001</v>
      </c>
      <c r="G34" s="8">
        <f>D34/F34*100</f>
        <v>158.45757303475477</v>
      </c>
    </row>
    <row r="35" spans="1:7" x14ac:dyDescent="0.25">
      <c r="A35" s="4" t="s">
        <v>61</v>
      </c>
      <c r="B35" s="3" t="s">
        <v>62</v>
      </c>
      <c r="C35" s="11">
        <v>20887.419999999998</v>
      </c>
      <c r="D35" s="11">
        <v>12363.117630000001</v>
      </c>
      <c r="E35" s="11">
        <f t="shared" si="6"/>
        <v>59.189299731608791</v>
      </c>
      <c r="F35" s="11">
        <v>29630.877110000001</v>
      </c>
      <c r="G35" s="11">
        <f t="shared" ref="G35" si="8">D35/F35*100</f>
        <v>41.723765327984921</v>
      </c>
    </row>
    <row r="36" spans="1:7" x14ac:dyDescent="0.25">
      <c r="A36" s="4" t="s">
        <v>63</v>
      </c>
      <c r="B36" s="3" t="s">
        <v>64</v>
      </c>
      <c r="C36" s="11">
        <v>2370</v>
      </c>
      <c r="D36" s="11">
        <v>390</v>
      </c>
      <c r="E36" s="11"/>
      <c r="F36" s="11"/>
      <c r="G36" s="9"/>
    </row>
    <row r="37" spans="1:7" x14ac:dyDescent="0.25">
      <c r="A37" s="4" t="s">
        <v>65</v>
      </c>
      <c r="B37" s="3" t="s">
        <v>66</v>
      </c>
      <c r="C37" s="11">
        <v>349269.2</v>
      </c>
      <c r="D37" s="11">
        <v>246922.65984000001</v>
      </c>
      <c r="E37" s="11">
        <f t="shared" ref="E37" si="9">D37/C37*100</f>
        <v>70.696946607373334</v>
      </c>
      <c r="F37" s="11">
        <v>134121.19985999999</v>
      </c>
      <c r="G37" s="9">
        <f t="shared" ref="G37:G39" si="10">D37/F37*100</f>
        <v>184.10412380574121</v>
      </c>
    </row>
    <row r="38" spans="1:7" ht="24" x14ac:dyDescent="0.25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 x14ac:dyDescent="0.25">
      <c r="A39" s="4" t="s">
        <v>69</v>
      </c>
      <c r="B39" s="3" t="s">
        <v>70</v>
      </c>
      <c r="C39" s="11">
        <v>632</v>
      </c>
      <c r="D39" s="11">
        <v>423.87916999999999</v>
      </c>
      <c r="E39" s="11">
        <f>D39/C39*100</f>
        <v>67.069488924050631</v>
      </c>
      <c r="F39" s="11">
        <v>392.59069</v>
      </c>
      <c r="G39" s="11">
        <f t="shared" si="10"/>
        <v>107.96974579300391</v>
      </c>
    </row>
    <row r="40" spans="1:7" x14ac:dyDescent="0.25">
      <c r="A40" s="5" t="s">
        <v>71</v>
      </c>
      <c r="B40" s="2" t="s">
        <v>72</v>
      </c>
      <c r="C40" s="10">
        <f>SUM(C41:C42)</f>
        <v>1700</v>
      </c>
      <c r="D40" s="10">
        <f>SUM(D41:D42)</f>
        <v>100</v>
      </c>
      <c r="E40" s="10"/>
      <c r="F40" s="10">
        <f>SUM(F41:F42)</f>
        <v>1359.5732800000001</v>
      </c>
      <c r="G40" s="10">
        <f t="shared" ref="G40:G41" si="11">D40/F40*100</f>
        <v>7.3552489940078845</v>
      </c>
    </row>
    <row r="41" spans="1:7" x14ac:dyDescent="0.25">
      <c r="A41" s="4" t="s">
        <v>73</v>
      </c>
      <c r="B41" s="3" t="s">
        <v>74</v>
      </c>
      <c r="C41" s="11">
        <v>1700</v>
      </c>
      <c r="D41" s="11">
        <v>100</v>
      </c>
      <c r="E41" s="11"/>
      <c r="F41" s="11">
        <v>1359.5732800000001</v>
      </c>
      <c r="G41" s="11">
        <f t="shared" si="11"/>
        <v>7.3552489940078845</v>
      </c>
    </row>
    <row r="42" spans="1:7" x14ac:dyDescent="0.25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 x14ac:dyDescent="0.25">
      <c r="A43" s="5" t="s">
        <v>77</v>
      </c>
      <c r="B43" s="2" t="s">
        <v>78</v>
      </c>
      <c r="C43" s="10">
        <f>SUM(C44:C51)</f>
        <v>1962603.14</v>
      </c>
      <c r="D43" s="10">
        <f>SUM(D44:D51)</f>
        <v>1364474.0606300002</v>
      </c>
      <c r="E43" s="10">
        <f>D43/C43*100</f>
        <v>69.523686822899933</v>
      </c>
      <c r="F43" s="10">
        <f>SUM(F44:F51)</f>
        <v>1300633.8288099999</v>
      </c>
      <c r="G43" s="8">
        <f>D43/F43*100</f>
        <v>104.90839392347731</v>
      </c>
    </row>
    <row r="44" spans="1:7" x14ac:dyDescent="0.25">
      <c r="A44" s="4" t="s">
        <v>79</v>
      </c>
      <c r="B44" s="3" t="s">
        <v>80</v>
      </c>
      <c r="C44" s="11">
        <v>884936.73721000005</v>
      </c>
      <c r="D44" s="11">
        <v>602746.35152999999</v>
      </c>
      <c r="E44" s="11">
        <f t="shared" ref="E44:E46" si="12">D44/C44*100</f>
        <v>68.111801237941506</v>
      </c>
      <c r="F44" s="11">
        <v>571158.74294999999</v>
      </c>
      <c r="G44" s="9">
        <f t="shared" ref="G44:G46" si="13">D44/F44*100</f>
        <v>105.53044297577448</v>
      </c>
    </row>
    <row r="45" spans="1:7" x14ac:dyDescent="0.25">
      <c r="A45" s="4" t="s">
        <v>81</v>
      </c>
      <c r="B45" s="3" t="s">
        <v>82</v>
      </c>
      <c r="C45" s="11">
        <v>856100.74279000005</v>
      </c>
      <c r="D45" s="11">
        <v>595110.86924999999</v>
      </c>
      <c r="E45" s="11">
        <f t="shared" si="12"/>
        <v>69.51411668100603</v>
      </c>
      <c r="F45" s="11">
        <v>576934.12904000003</v>
      </c>
      <c r="G45" s="9">
        <f t="shared" si="13"/>
        <v>103.15057461416703</v>
      </c>
    </row>
    <row r="46" spans="1:7" x14ac:dyDescent="0.25">
      <c r="A46" s="4" t="s">
        <v>83</v>
      </c>
      <c r="B46" s="3" t="s">
        <v>84</v>
      </c>
      <c r="C46" s="11">
        <v>165472.76999999999</v>
      </c>
      <c r="D46" s="11">
        <v>124428.47126000001</v>
      </c>
      <c r="E46" s="11">
        <f t="shared" si="12"/>
        <v>75.195738404572552</v>
      </c>
      <c r="F46" s="11">
        <v>97693.267569999996</v>
      </c>
      <c r="G46" s="9">
        <f t="shared" si="13"/>
        <v>127.36647504480642</v>
      </c>
    </row>
    <row r="47" spans="1:7" x14ac:dyDescent="0.25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 x14ac:dyDescent="0.25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 x14ac:dyDescent="0.25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 x14ac:dyDescent="0.25">
      <c r="A50" s="4" t="s">
        <v>91</v>
      </c>
      <c r="B50" s="3" t="s">
        <v>92</v>
      </c>
      <c r="C50" s="11">
        <v>15859.72</v>
      </c>
      <c r="D50" s="11">
        <v>11822.879070000001</v>
      </c>
      <c r="E50" s="11">
        <f t="shared" ref="E50:E51" si="14">D50/C50*100</f>
        <v>74.546581339393143</v>
      </c>
      <c r="F50" s="11">
        <v>12545.07265</v>
      </c>
      <c r="G50" s="9">
        <f t="shared" ref="G50:G54" si="15">D50/F50*100</f>
        <v>94.24320926511335</v>
      </c>
    </row>
    <row r="51" spans="1:7" x14ac:dyDescent="0.25">
      <c r="A51" s="4" t="s">
        <v>93</v>
      </c>
      <c r="B51" s="3" t="s">
        <v>94</v>
      </c>
      <c r="C51" s="11">
        <v>40233.17</v>
      </c>
      <c r="D51" s="11">
        <v>30365.489519999999</v>
      </c>
      <c r="E51" s="11">
        <f t="shared" si="14"/>
        <v>75.473768335927787</v>
      </c>
      <c r="F51" s="11">
        <v>42302.616600000001</v>
      </c>
      <c r="G51" s="9">
        <f t="shared" si="15"/>
        <v>71.781586957436573</v>
      </c>
    </row>
    <row r="52" spans="1:7" x14ac:dyDescent="0.25">
      <c r="A52" s="5" t="s">
        <v>95</v>
      </c>
      <c r="B52" s="2" t="s">
        <v>96</v>
      </c>
      <c r="C52" s="10">
        <f>SUM(C53:C54)</f>
        <v>377183.51</v>
      </c>
      <c r="D52" s="10">
        <f>SUM(D53:D54)</f>
        <v>333712.92094000004</v>
      </c>
      <c r="E52" s="10">
        <f>D52/C52*100</f>
        <v>88.47494975058693</v>
      </c>
      <c r="F52" s="10">
        <f>SUM(F53:F54)</f>
        <v>137482.69047</v>
      </c>
      <c r="G52" s="8">
        <f>D52/F52*100</f>
        <v>242.73086291748075</v>
      </c>
    </row>
    <row r="53" spans="1:7" x14ac:dyDescent="0.25">
      <c r="A53" s="4" t="s">
        <v>97</v>
      </c>
      <c r="B53" s="3" t="s">
        <v>98</v>
      </c>
      <c r="C53" s="11">
        <v>371271.4</v>
      </c>
      <c r="D53" s="11">
        <v>330154.00868000003</v>
      </c>
      <c r="E53" s="11">
        <f t="shared" ref="E53:E54" si="16">D53/C53*100</f>
        <v>88.92524678173433</v>
      </c>
      <c r="F53" s="11">
        <v>133587.19422999999</v>
      </c>
      <c r="G53" s="9">
        <f t="shared" si="15"/>
        <v>247.1449532142779</v>
      </c>
    </row>
    <row r="54" spans="1:7" x14ac:dyDescent="0.25">
      <c r="A54" s="4" t="s">
        <v>99</v>
      </c>
      <c r="B54" s="3" t="s">
        <v>100</v>
      </c>
      <c r="C54" s="11">
        <v>5912.11</v>
      </c>
      <c r="D54" s="11">
        <v>3558.9122600000001</v>
      </c>
      <c r="E54" s="11">
        <f t="shared" si="16"/>
        <v>60.19698990715667</v>
      </c>
      <c r="F54" s="11">
        <v>3895.4962399999999</v>
      </c>
      <c r="G54" s="9">
        <f t="shared" si="15"/>
        <v>91.359663589355705</v>
      </c>
    </row>
    <row r="55" spans="1:7" x14ac:dyDescent="0.25">
      <c r="A55" s="5" t="s">
        <v>101</v>
      </c>
      <c r="B55" s="2" t="s">
        <v>102</v>
      </c>
      <c r="C55" s="10"/>
      <c r="D55" s="10"/>
      <c r="E55" s="10"/>
      <c r="F55" s="10">
        <f>SUM(F56:F62)</f>
        <v>6235.6908199999998</v>
      </c>
      <c r="G55" s="8"/>
    </row>
    <row r="56" spans="1:7" x14ac:dyDescent="0.25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 x14ac:dyDescent="0.25">
      <c r="A57" s="4" t="s">
        <v>105</v>
      </c>
      <c r="B57" s="3" t="s">
        <v>106</v>
      </c>
      <c r="C57" s="11"/>
      <c r="D57" s="11"/>
      <c r="E57" s="11"/>
      <c r="F57" s="11"/>
      <c r="G57" s="9"/>
    </row>
    <row r="58" spans="1:7" x14ac:dyDescent="0.25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 x14ac:dyDescent="0.25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 x14ac:dyDescent="0.25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 x14ac:dyDescent="0.25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 x14ac:dyDescent="0.25">
      <c r="A62" s="4" t="s">
        <v>115</v>
      </c>
      <c r="B62" s="3" t="s">
        <v>116</v>
      </c>
      <c r="C62" s="11"/>
      <c r="D62" s="11"/>
      <c r="E62" s="11"/>
      <c r="F62" s="11">
        <v>6235.6908199999998</v>
      </c>
      <c r="G62" s="11"/>
    </row>
    <row r="63" spans="1:7" x14ac:dyDescent="0.25">
      <c r="A63" s="5" t="s">
        <v>117</v>
      </c>
      <c r="B63" s="2" t="s">
        <v>118</v>
      </c>
      <c r="C63" s="10">
        <f>SUM(C64:C68)</f>
        <v>120733.88</v>
      </c>
      <c r="D63" s="10">
        <f>SUM(D64:D68)</f>
        <v>79679.637010000006</v>
      </c>
      <c r="E63" s="10">
        <f t="shared" ref="E63:E64" si="17">D63/C63*100</f>
        <v>65.996087436268922</v>
      </c>
      <c r="F63" s="10">
        <f>SUM(F64:F68)</f>
        <v>98242.570050000009</v>
      </c>
      <c r="G63" s="10">
        <f t="shared" ref="G63:G67" si="18">D63/F63*100</f>
        <v>81.105000581160994</v>
      </c>
    </row>
    <row r="64" spans="1:7" x14ac:dyDescent="0.25">
      <c r="A64" s="4" t="s">
        <v>119</v>
      </c>
      <c r="B64" s="3" t="s">
        <v>120</v>
      </c>
      <c r="C64" s="11">
        <v>6986.18</v>
      </c>
      <c r="D64" s="11">
        <v>5066.66435</v>
      </c>
      <c r="E64" s="11">
        <f t="shared" si="17"/>
        <v>72.524102585390011</v>
      </c>
      <c r="F64" s="11">
        <v>4471.7354699999996</v>
      </c>
      <c r="G64" s="11">
        <f t="shared" si="18"/>
        <v>113.30420558173135</v>
      </c>
    </row>
    <row r="65" spans="1:7" x14ac:dyDescent="0.25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 x14ac:dyDescent="0.25">
      <c r="A66" s="4" t="s">
        <v>123</v>
      </c>
      <c r="B66" s="3" t="s">
        <v>124</v>
      </c>
      <c r="C66" s="11">
        <v>43806</v>
      </c>
      <c r="D66" s="11">
        <v>31639.9126</v>
      </c>
      <c r="E66" s="11">
        <f t="shared" ref="E66:E67" si="19">D66/C66*100</f>
        <v>72.22734922156782</v>
      </c>
      <c r="F66" s="11">
        <v>31654.070159999999</v>
      </c>
      <c r="G66" s="11">
        <f t="shared" si="18"/>
        <v>99.955274124533005</v>
      </c>
    </row>
    <row r="67" spans="1:7" x14ac:dyDescent="0.25">
      <c r="A67" s="4" t="s">
        <v>125</v>
      </c>
      <c r="B67" s="3" t="s">
        <v>126</v>
      </c>
      <c r="C67" s="11">
        <v>69941.7</v>
      </c>
      <c r="D67" s="11">
        <v>42973.060060000003</v>
      </c>
      <c r="E67" s="11">
        <f t="shared" si="19"/>
        <v>61.441257590250174</v>
      </c>
      <c r="F67" s="11">
        <v>62116.76442</v>
      </c>
      <c r="G67" s="11">
        <f t="shared" si="18"/>
        <v>69.181098631344327</v>
      </c>
    </row>
    <row r="68" spans="1:7" x14ac:dyDescent="0.25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 x14ac:dyDescent="0.25">
      <c r="A69" s="5" t="s">
        <v>129</v>
      </c>
      <c r="B69" s="2" t="s">
        <v>130</v>
      </c>
      <c r="C69" s="10">
        <f>SUM(C70:C73)</f>
        <v>141466.75999999998</v>
      </c>
      <c r="D69" s="10">
        <f>SUM(D70:D73)</f>
        <v>99406.657800000001</v>
      </c>
      <c r="E69" s="10">
        <f>D69/C69*100</f>
        <v>70.268561886905459</v>
      </c>
      <c r="F69" s="10">
        <f>SUM(F70:F73)</f>
        <v>102843.47616000001</v>
      </c>
      <c r="G69" s="8">
        <f>D69/F69*100</f>
        <v>96.658204790109252</v>
      </c>
    </row>
    <row r="70" spans="1:7" x14ac:dyDescent="0.25">
      <c r="A70" s="4" t="s">
        <v>131</v>
      </c>
      <c r="B70" s="3" t="s">
        <v>132</v>
      </c>
      <c r="C70" s="11">
        <v>115789.65</v>
      </c>
      <c r="D70" s="11">
        <v>90188.187260000006</v>
      </c>
      <c r="E70" s="11">
        <f t="shared" ref="E70:E72" si="20">D70/C70*100</f>
        <v>77.889679483442606</v>
      </c>
      <c r="F70" s="11">
        <v>77526.678140000004</v>
      </c>
      <c r="G70" s="9">
        <f t="shared" ref="G70:G71" si="21">D70/F70*100</f>
        <v>116.33180915753346</v>
      </c>
    </row>
    <row r="71" spans="1:7" x14ac:dyDescent="0.25">
      <c r="A71" s="4" t="s">
        <v>133</v>
      </c>
      <c r="B71" s="3" t="s">
        <v>134</v>
      </c>
      <c r="C71" s="11">
        <v>11182</v>
      </c>
      <c r="D71" s="11">
        <v>5898.66165</v>
      </c>
      <c r="E71" s="11">
        <f t="shared" si="20"/>
        <v>52.751400912180287</v>
      </c>
      <c r="F71" s="11">
        <v>22036.382710000002</v>
      </c>
      <c r="G71" s="9">
        <f t="shared" si="21"/>
        <v>26.76783085330614</v>
      </c>
    </row>
    <row r="72" spans="1:7" x14ac:dyDescent="0.25">
      <c r="A72" s="4" t="s">
        <v>135</v>
      </c>
      <c r="B72" s="3" t="s">
        <v>136</v>
      </c>
      <c r="C72" s="11">
        <v>9624</v>
      </c>
      <c r="D72" s="11">
        <v>0</v>
      </c>
      <c r="E72" s="11">
        <f t="shared" si="20"/>
        <v>0</v>
      </c>
      <c r="F72" s="11"/>
      <c r="G72" s="9"/>
    </row>
    <row r="73" spans="1:7" x14ac:dyDescent="0.25">
      <c r="A73" s="4" t="s">
        <v>137</v>
      </c>
      <c r="B73" s="3" t="s">
        <v>138</v>
      </c>
      <c r="C73" s="11">
        <v>4871.1099999999997</v>
      </c>
      <c r="D73" s="11">
        <v>3319.8088899999998</v>
      </c>
      <c r="E73" s="11">
        <f>D73/C73*100</f>
        <v>68.153026517569913</v>
      </c>
      <c r="F73" s="11">
        <v>3280.4153099999999</v>
      </c>
      <c r="G73" s="9">
        <f t="shared" ref="G73" si="22">D73/F73*100</f>
        <v>101.20087172742771</v>
      </c>
    </row>
    <row r="74" spans="1:7" x14ac:dyDescent="0.25">
      <c r="A74" s="5" t="s">
        <v>139</v>
      </c>
      <c r="B74" s="2" t="s">
        <v>140</v>
      </c>
      <c r="C74" s="10">
        <f>SUM(C75:C77)</f>
        <v>4581.42</v>
      </c>
      <c r="D74" s="10">
        <f>SUM(D75:D77)</f>
        <v>3631.54511</v>
      </c>
      <c r="E74" s="10">
        <f>D74/C74*100</f>
        <v>79.266801777614802</v>
      </c>
      <c r="F74" s="10">
        <f>SUM(F75:F77)</f>
        <v>2917.3279299999999</v>
      </c>
      <c r="G74" s="10">
        <f>D74/F74*100</f>
        <v>124.48189566402294</v>
      </c>
    </row>
    <row r="75" spans="1:7" x14ac:dyDescent="0.25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 x14ac:dyDescent="0.25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 x14ac:dyDescent="0.25">
      <c r="A77" s="4" t="s">
        <v>145</v>
      </c>
      <c r="B77" s="3" t="s">
        <v>146</v>
      </c>
      <c r="C77" s="11">
        <v>4581.42</v>
      </c>
      <c r="D77" s="11">
        <v>3631.54511</v>
      </c>
      <c r="E77" s="11">
        <f>D77/C77*100</f>
        <v>79.266801777614802</v>
      </c>
      <c r="F77" s="11">
        <v>2917.3279299999999</v>
      </c>
      <c r="G77" s="11">
        <f t="shared" ref="G77" si="23">D77/F77*100</f>
        <v>124.48189566402294</v>
      </c>
    </row>
    <row r="78" spans="1:7" x14ac:dyDescent="0.25">
      <c r="A78" s="5" t="s">
        <v>147</v>
      </c>
      <c r="B78" s="2" t="s">
        <v>148</v>
      </c>
      <c r="C78" s="10">
        <f>SUM(C79)</f>
        <v>2700</v>
      </c>
      <c r="D78" s="10">
        <v>0</v>
      </c>
      <c r="E78" s="10"/>
      <c r="F78" s="10">
        <v>0</v>
      </c>
      <c r="G78" s="9"/>
    </row>
    <row r="79" spans="1:7" x14ac:dyDescent="0.25">
      <c r="A79" s="4" t="s">
        <v>149</v>
      </c>
      <c r="B79" s="3" t="s">
        <v>150</v>
      </c>
      <c r="C79" s="11">
        <v>2700</v>
      </c>
      <c r="D79" s="11">
        <v>0</v>
      </c>
      <c r="E79" s="11"/>
      <c r="F79" s="11">
        <v>0</v>
      </c>
      <c r="G79" s="9"/>
    </row>
    <row r="80" spans="1:7" ht="24" x14ac:dyDescent="0.25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 x14ac:dyDescent="0.25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 x14ac:dyDescent="0.25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 x14ac:dyDescent="0.25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2018-11-02T06:38:10Z</cp:lastPrinted>
  <dcterms:created xsi:type="dcterms:W3CDTF">2017-12-11T14:03:53Z</dcterms:created>
  <dcterms:modified xsi:type="dcterms:W3CDTF">2020-11-10T10:39:29Z</dcterms:modified>
</cp:coreProperties>
</file>