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8800" windowHeight="11190" activeTab="0"/>
  </bookViews>
  <sheets>
    <sheet name="прил-1 2018" sheetId="1" r:id="rId1"/>
  </sheets>
  <definedNames>
    <definedName name="_xlnm.Print_Titles" localSheetId="0">'прил-1 2018'!$9:$9</definedName>
  </definedNames>
  <calcPr fullCalcOnLoad="1"/>
</workbook>
</file>

<file path=xl/sharedStrings.xml><?xml version="1.0" encoding="utf-8"?>
<sst xmlns="http://schemas.openxmlformats.org/spreadsheetml/2006/main" count="218" uniqueCount="150">
  <si>
    <t>1 00 00000 00 0000 000</t>
  </si>
  <si>
    <t>1 08 00000 00 0000 000</t>
  </si>
  <si>
    <t xml:space="preserve">1 08 03010 01 0000 110 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</si>
  <si>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</si>
  <si>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</si>
  <si>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</si>
  <si>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</si>
  <si>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</si>
  <si>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</si>
  <si>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</si>
  <si>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</si>
  <si>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</si>
  <si>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</si>
  <si>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>1 08 07150 01 0000 110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</si>
  <si>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</si>
  <si>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</si>
  <si>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</si>
  <si>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</si>
  <si>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</si>
  <si>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</si>
  <si>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</si>
  <si>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</si>
  <si>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</si>
  <si>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</si>
  <si>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</si>
  <si>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</si>
  <si>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</si>
  <si>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</si>
  <si>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</si>
  <si>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</si>
  <si>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</si>
  <si>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</si>
  <si>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</si>
  <si>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</si>
  <si>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</si>
  <si>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</si>
  <si>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</si>
  <si>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</si>
  <si>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</si>
  <si>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</si>
  <si>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</si>
  <si>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</si>
  <si>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</si>
  <si>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</si>
  <si>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</si>
  <si>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</si>
  <si>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</si>
  <si>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</si>
  <si>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</si>
  <si>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</si>
  <si>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</si>
  <si>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</si>
  <si>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</si>
  <si>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</si>
  <si>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</si>
  <si>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</si>
  <si>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</si>
  <si>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</si>
  <si>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</si>
  <si>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</si>
  <si>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</si>
  <si>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</si>
  <si>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</si>
  <si>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</si>
  <si>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</si>
  <si>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</si>
  <si>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</si>
  <si>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</si>
  <si>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</si>
  <si>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</si>
  <si>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</si>
  <si>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</si>
  <si>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</si>
  <si>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</si>
  <si>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</si>
  <si>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</si>
  <si>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</si>
  <si>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</si>
  <si>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</si>
  <si>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</si>
  <si>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</si>
  <si>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</si>
  <si>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</si>
  <si>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</si>
  <si>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</si>
  <si>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</si>
  <si>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</si>
  <si>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</si>
  <si>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</si>
  <si>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</si>
  <si>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</si>
  <si>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</si>
  <si>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</si>
  <si>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</si>
  <si>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</si>
  <si>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</si>
  <si>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</si>
  <si>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</si>
  <si>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</si>
  <si>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</si>
  <si>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</si>
  <si>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</si>
  <si>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</si>
  <si>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</si>
  <si>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</si>
  <si>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</si>
  <si>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</si>
  <si>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                                                        от __________ № _________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</si>
  <si>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</si>
  <si>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</si>
  <si>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</si>
  <si>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</si>
  <si>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</si>
  <si>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</si>
  <si>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</si>
  <si>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</si>
  <si>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1 16 01053 01 0000 140</t>
  </si>
  <si>
    <t xml:space="preserve"> 1 16 01063 01 0000 140</t>
  </si>
  <si>
    <t xml:space="preserve"> 1 16 01073 01 0000 140</t>
  </si>
  <si>
    <t xml:space="preserve">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</si>
  <si>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</si>
  <si>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</si>
  <si>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</si>
  <si>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</si>
  <si>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</si>
  <si>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</si>
  <si>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2021 год</t>
  </si>
  <si>
    <t>2022 год</t>
  </si>
  <si>
    <t xml:space="preserve">     Поступления доходов в бюджет городского округа Реутов Московской области на на плановый период 2021 и 2022 годов</t>
  </si>
  <si>
    <t xml:space="preserve">                                                                                                                                           Приложение № 2</t>
  </si>
  <si>
    <t>2 02 20000 00 0000 150</t>
  </si>
  <si>
    <t>2 02 29999 04 0000 150</t>
  </si>
  <si>
    <t>2 02 30000 00 0000 150</t>
  </si>
  <si>
    <t>2 02 30022 04 0000 150</t>
  </si>
  <si>
    <t>2 02 30024 04 0000 150</t>
  </si>
  <si>
    <t>2 02 30029 04 0000 150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</si>
  <si>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</si>
  <si>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</si>
  <si>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</si>
  <si>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</si>
  <si>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</si>
  <si>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</si>
  <si>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</si>
  <si>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</si>
  <si>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2 02 25210 00 0000 150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</si>
  <si>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</si>
  <si>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</si>
  <si>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</si>
  <si>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2 02 25525 04 0000 150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</si>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</sst>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49">
      <selection activeCell="A6" sqref="A6"/>
    </sheetView>
  </sheetViews>
  <sheetFormatPr defaultColWidth="9.00390625" defaultRowHeight="12.75"/>
  <cols>
    <col min="1" max="1" width="5.125" style="7" customWidth="1"/>
    <col min="2" max="2" width="26.25390625" style="4" customWidth="1"/>
    <col min="3" max="3" width="77.00390625" style="15" customWidth="1"/>
    <col min="4" max="4" width="17.75390625" style="13" customWidth="1"/>
    <col min="5" max="5" width="17.125" style="2" customWidth="1"/>
    <col min="6" max="16384" width="9.125" style="2" customWidth="1"/>
  </cols>
  <sheetData>
    <row r="1" spans="3:4" ht="15.75">
      <c r="C1" s="54" t="s">
        <v>129</v>
      </c>
      <c r="D1" s="55"/>
    </row>
    <row r="2" spans="3:4" ht="15.75">
      <c r="C2" s="54" t="s">
        <v>102</v>
      </c>
      <c r="D2" s="56"/>
    </row>
    <row r="3" spans="3:4" ht="15.75">
      <c r="C3" s="54" t="s">
        <v>141</v>
      </c>
      <c r="D3" s="54"/>
    </row>
    <row r="4" spans="3:4" ht="15.75">
      <c r="C4" s="54" t="s">
        <v>107</v>
      </c>
      <c r="D4" s="54"/>
    </row>
    <row r="5" spans="3:6" ht="15.75">
      <c r="C5" s="65"/>
      <c r="D5" s="66"/>
      <c r="E5" s="22"/>
      <c r="F5" s="13"/>
    </row>
    <row r="6" spans="1:6" ht="16.5">
      <c r="A6" s="58" t="s">
        <v>128</v>
      </c>
      <c r="B6" s="58"/>
      <c r="C6" s="58"/>
      <c r="D6" s="58"/>
      <c r="E6" s="22"/>
      <c r="F6" s="13"/>
    </row>
    <row r="7" spans="2:4" ht="16.5">
      <c r="B7" s="63"/>
      <c r="C7" s="64"/>
      <c r="D7" s="64"/>
    </row>
    <row r="8" spans="2:5" ht="23.25" customHeight="1">
      <c r="B8" s="5"/>
      <c r="C8" s="14"/>
      <c r="D8" s="67" t="s">
        <v>30</v>
      </c>
      <c r="E8" s="67"/>
    </row>
    <row r="9" spans="1:5" s="3" customFormat="1" ht="33" customHeight="1">
      <c r="A9" s="61" t="s">
        <v>6</v>
      </c>
      <c r="B9" s="62"/>
      <c r="C9" s="32" t="s">
        <v>7</v>
      </c>
      <c r="D9" s="57" t="s">
        <v>126</v>
      </c>
      <c r="E9" s="57" t="s">
        <v>127</v>
      </c>
    </row>
    <row r="10" spans="1:5" s="3" customFormat="1" ht="40.5" customHeight="1">
      <c r="A10" s="29" t="s">
        <v>3</v>
      </c>
      <c r="B10" s="30" t="s">
        <v>0</v>
      </c>
      <c r="C10" s="31" t="s">
        <v>77</v>
      </c>
      <c r="D10" s="39">
        <f>SUM(D12+D17+D31+D37+D40+D46+D51+D53+D23+D63+D56)</f>
        <v>1616770</v>
      </c>
      <c r="E10" s="39">
        <f>SUM(E12+E17+E31+E37+E40+E46+E51+E53+E23+E63+E56)</f>
        <v>1659125</v>
      </c>
    </row>
    <row r="11" spans="1:5" ht="15.75">
      <c r="A11" s="8"/>
      <c r="B11" s="30"/>
      <c r="C11" s="16"/>
      <c r="D11" s="40"/>
      <c r="E11" s="40"/>
    </row>
    <row r="12" spans="1:5" s="1" customFormat="1" ht="21" customHeight="1">
      <c r="A12" s="29" t="s">
        <v>3</v>
      </c>
      <c r="B12" s="30" t="s">
        <v>14</v>
      </c>
      <c r="C12" s="31" t="s">
        <v>78</v>
      </c>
      <c r="D12" s="41">
        <f>SUM(D13)</f>
        <v>452556</v>
      </c>
      <c r="E12" s="41">
        <f>SUM(E13)</f>
        <v>486498</v>
      </c>
    </row>
    <row r="13" spans="1:5" s="1" customFormat="1" ht="21" customHeight="1">
      <c r="A13" s="19" t="s">
        <v>3</v>
      </c>
      <c r="B13" s="36" t="s">
        <v>59</v>
      </c>
      <c r="C13" s="20" t="s">
        <v>60</v>
      </c>
      <c r="D13" s="42">
        <f>SUM(D14:D16)</f>
        <v>452556</v>
      </c>
      <c r="E13" s="42">
        <f>SUM(E14:E16)</f>
        <v>486498</v>
      </c>
    </row>
    <row r="14" spans="1:5" s="1" customFormat="1" ht="63">
      <c r="A14" s="9" t="s">
        <v>3</v>
      </c>
      <c r="B14" s="6" t="s">
        <v>53</v>
      </c>
      <c r="C14" s="25" t="s">
        <v>54</v>
      </c>
      <c r="D14" s="42">
        <v>432101</v>
      </c>
      <c r="E14" s="42">
        <v>464509</v>
      </c>
    </row>
    <row r="15" spans="1:5" s="1" customFormat="1" ht="94.5">
      <c r="A15" s="9" t="s">
        <v>3</v>
      </c>
      <c r="B15" s="6" t="s">
        <v>55</v>
      </c>
      <c r="C15" s="25" t="s">
        <v>56</v>
      </c>
      <c r="D15" s="42">
        <v>3213</v>
      </c>
      <c r="E15" s="42">
        <v>3454</v>
      </c>
    </row>
    <row r="16" spans="1:5" s="1" customFormat="1" ht="47.25">
      <c r="A16" s="9" t="s">
        <v>3</v>
      </c>
      <c r="B16" s="6" t="s">
        <v>57</v>
      </c>
      <c r="C16" s="25" t="s">
        <v>58</v>
      </c>
      <c r="D16" s="42">
        <v>17242</v>
      </c>
      <c r="E16" s="42">
        <v>18535</v>
      </c>
    </row>
    <row r="17" spans="1:5" s="1" customFormat="1" ht="31.5">
      <c r="A17" s="35" t="s">
        <v>3</v>
      </c>
      <c r="B17" s="33" t="s">
        <v>74</v>
      </c>
      <c r="C17" s="38" t="s">
        <v>79</v>
      </c>
      <c r="D17" s="41">
        <f>SUM(D18)</f>
        <v>3716</v>
      </c>
      <c r="E17" s="41">
        <f>SUM(E18)</f>
        <v>3763</v>
      </c>
    </row>
    <row r="18" spans="1:5" s="1" customFormat="1" ht="31.5">
      <c r="A18" s="19" t="s">
        <v>3</v>
      </c>
      <c r="B18" s="37" t="s">
        <v>75</v>
      </c>
      <c r="C18" s="20" t="s">
        <v>76</v>
      </c>
      <c r="D18" s="42">
        <f>SUM(D19:D22)</f>
        <v>3716</v>
      </c>
      <c r="E18" s="42">
        <f>SUM(E19:E22)</f>
        <v>3763</v>
      </c>
    </row>
    <row r="19" spans="1:5" s="1" customFormat="1" ht="78.75">
      <c r="A19" s="19" t="s">
        <v>3</v>
      </c>
      <c r="B19" s="37" t="s">
        <v>85</v>
      </c>
      <c r="C19" s="20" t="s">
        <v>88</v>
      </c>
      <c r="D19" s="42">
        <v>1629</v>
      </c>
      <c r="E19" s="42">
        <v>1649</v>
      </c>
    </row>
    <row r="20" spans="1:5" s="1" customFormat="1" ht="78.75">
      <c r="A20" s="19" t="s">
        <v>3</v>
      </c>
      <c r="B20" s="37" t="s">
        <v>86</v>
      </c>
      <c r="C20" s="20" t="s">
        <v>101</v>
      </c>
      <c r="D20" s="42">
        <v>12</v>
      </c>
      <c r="E20" s="42">
        <v>12</v>
      </c>
    </row>
    <row r="21" spans="1:5" s="1" customFormat="1" ht="63">
      <c r="A21" s="19" t="s">
        <v>3</v>
      </c>
      <c r="B21" s="37" t="s">
        <v>87</v>
      </c>
      <c r="C21" s="20" t="s">
        <v>89</v>
      </c>
      <c r="D21" s="42">
        <v>2365</v>
      </c>
      <c r="E21" s="42">
        <v>2392</v>
      </c>
    </row>
    <row r="22" spans="1:5" s="1" customFormat="1" ht="63">
      <c r="A22" s="19" t="s">
        <v>3</v>
      </c>
      <c r="B22" s="37" t="s">
        <v>99</v>
      </c>
      <c r="C22" s="20" t="s">
        <v>100</v>
      </c>
      <c r="D22" s="42">
        <v>-290</v>
      </c>
      <c r="E22" s="42">
        <v>-290</v>
      </c>
    </row>
    <row r="23" spans="1:5" s="1" customFormat="1" ht="15.75">
      <c r="A23" s="29" t="s">
        <v>3</v>
      </c>
      <c r="B23" s="30" t="s">
        <v>16</v>
      </c>
      <c r="C23" s="31" t="s">
        <v>15</v>
      </c>
      <c r="D23" s="39">
        <f>SUM(D27,D24,D29)</f>
        <v>531753</v>
      </c>
      <c r="E23" s="39">
        <f>SUM(E27,E24,E29)</f>
        <v>566901</v>
      </c>
    </row>
    <row r="24" spans="1:5" s="1" customFormat="1" ht="31.5">
      <c r="A24" s="29" t="s">
        <v>3</v>
      </c>
      <c r="B24" s="30" t="s">
        <v>69</v>
      </c>
      <c r="C24" s="38" t="s">
        <v>108</v>
      </c>
      <c r="D24" s="39">
        <f>SUM(D25:D26)</f>
        <v>496846</v>
      </c>
      <c r="E24" s="39">
        <f>SUM(E25:E26)</f>
        <v>535961</v>
      </c>
    </row>
    <row r="25" spans="1:5" s="1" customFormat="1" ht="31.5">
      <c r="A25" s="19" t="s">
        <v>3</v>
      </c>
      <c r="B25" s="36" t="s">
        <v>70</v>
      </c>
      <c r="C25" s="20" t="s">
        <v>71</v>
      </c>
      <c r="D25" s="42">
        <v>410036</v>
      </c>
      <c r="E25" s="42">
        <v>442317</v>
      </c>
    </row>
    <row r="26" spans="1:5" s="1" customFormat="1" ht="63">
      <c r="A26" s="19" t="s">
        <v>3</v>
      </c>
      <c r="B26" s="36" t="s">
        <v>72</v>
      </c>
      <c r="C26" s="20" t="s">
        <v>111</v>
      </c>
      <c r="D26" s="42">
        <v>86810</v>
      </c>
      <c r="E26" s="42">
        <v>93644</v>
      </c>
    </row>
    <row r="27" spans="1:5" s="1" customFormat="1" ht="31.5">
      <c r="A27" s="35" t="s">
        <v>3</v>
      </c>
      <c r="B27" s="34" t="s">
        <v>9</v>
      </c>
      <c r="C27" s="38" t="s">
        <v>5</v>
      </c>
      <c r="D27" s="41">
        <f>SUM(D28)</f>
        <v>9996</v>
      </c>
      <c r="E27" s="41">
        <f>SUM(E28)</f>
        <v>0</v>
      </c>
    </row>
    <row r="28" spans="1:5" s="1" customFormat="1" ht="15.75">
      <c r="A28" s="19" t="s">
        <v>3</v>
      </c>
      <c r="B28" s="6" t="s">
        <v>51</v>
      </c>
      <c r="C28" s="17" t="s">
        <v>5</v>
      </c>
      <c r="D28" s="42">
        <v>9996</v>
      </c>
      <c r="E28" s="42">
        <v>0</v>
      </c>
    </row>
    <row r="29" spans="1:5" ht="31.5">
      <c r="A29" s="35" t="s">
        <v>3</v>
      </c>
      <c r="B29" s="34" t="s">
        <v>83</v>
      </c>
      <c r="C29" s="38" t="s">
        <v>84</v>
      </c>
      <c r="D29" s="43">
        <f>SUM(D30)</f>
        <v>24911</v>
      </c>
      <c r="E29" s="43">
        <f>SUM(E30)</f>
        <v>30940</v>
      </c>
    </row>
    <row r="30" spans="1:5" ht="31.5">
      <c r="A30" s="19" t="s">
        <v>3</v>
      </c>
      <c r="B30" s="36" t="s">
        <v>80</v>
      </c>
      <c r="C30" s="20" t="s">
        <v>82</v>
      </c>
      <c r="D30" s="44">
        <v>24911</v>
      </c>
      <c r="E30" s="44">
        <v>30940</v>
      </c>
    </row>
    <row r="31" spans="1:5" s="1" customFormat="1" ht="15.75">
      <c r="A31" s="29" t="s">
        <v>3</v>
      </c>
      <c r="B31" s="30" t="s">
        <v>18</v>
      </c>
      <c r="C31" s="31" t="s">
        <v>17</v>
      </c>
      <c r="D31" s="39">
        <f>SUM(D34,D32)</f>
        <v>281549</v>
      </c>
      <c r="E31" s="39">
        <f>SUM(E34,E32)</f>
        <v>281549</v>
      </c>
    </row>
    <row r="32" spans="1:5" ht="15.75">
      <c r="A32" s="35" t="s">
        <v>3</v>
      </c>
      <c r="B32" s="34" t="s">
        <v>10</v>
      </c>
      <c r="C32" s="21" t="s">
        <v>12</v>
      </c>
      <c r="D32" s="45">
        <f>SUM(D33)</f>
        <v>111776</v>
      </c>
      <c r="E32" s="45">
        <f>SUM(E33)</f>
        <v>111776</v>
      </c>
    </row>
    <row r="33" spans="1:5" ht="47.25">
      <c r="A33" s="9" t="s">
        <v>3</v>
      </c>
      <c r="B33" s="6" t="s">
        <v>35</v>
      </c>
      <c r="C33" s="17" t="s">
        <v>52</v>
      </c>
      <c r="D33" s="46">
        <v>111776</v>
      </c>
      <c r="E33" s="46">
        <v>111776</v>
      </c>
    </row>
    <row r="34" spans="1:5" ht="19.5" customHeight="1">
      <c r="A34" s="35" t="s">
        <v>3</v>
      </c>
      <c r="B34" s="34" t="s">
        <v>11</v>
      </c>
      <c r="C34" s="38" t="s">
        <v>19</v>
      </c>
      <c r="D34" s="41">
        <f>SUM(D35:D36)</f>
        <v>169773</v>
      </c>
      <c r="E34" s="41">
        <f>SUM(E35:E36)</f>
        <v>169773</v>
      </c>
    </row>
    <row r="35" spans="1:5" ht="44.25" customHeight="1">
      <c r="A35" s="9" t="s">
        <v>3</v>
      </c>
      <c r="B35" s="6" t="s">
        <v>91</v>
      </c>
      <c r="C35" s="28" t="s">
        <v>90</v>
      </c>
      <c r="D35" s="46">
        <v>158802</v>
      </c>
      <c r="E35" s="46">
        <v>158802</v>
      </c>
    </row>
    <row r="36" spans="1:5" s="1" customFormat="1" ht="39.75" customHeight="1">
      <c r="A36" s="9" t="s">
        <v>3</v>
      </c>
      <c r="B36" s="6" t="s">
        <v>93</v>
      </c>
      <c r="C36" s="17" t="s">
        <v>92</v>
      </c>
      <c r="D36" s="46">
        <v>10971</v>
      </c>
      <c r="E36" s="46">
        <v>10971</v>
      </c>
    </row>
    <row r="37" spans="1:5" s="1" customFormat="1" ht="23.25" customHeight="1">
      <c r="A37" s="29" t="s">
        <v>3</v>
      </c>
      <c r="B37" s="30" t="s">
        <v>1</v>
      </c>
      <c r="C37" s="31" t="s">
        <v>44</v>
      </c>
      <c r="D37" s="39">
        <f>SUM(D38:D39)</f>
        <v>17509</v>
      </c>
      <c r="E37" s="39">
        <f>SUM(E38:E39)</f>
        <v>18209</v>
      </c>
    </row>
    <row r="38" spans="1:5" ht="47.25">
      <c r="A38" s="9" t="s">
        <v>3</v>
      </c>
      <c r="B38" s="6" t="s">
        <v>2</v>
      </c>
      <c r="C38" s="17" t="s">
        <v>48</v>
      </c>
      <c r="D38" s="46">
        <v>17489</v>
      </c>
      <c r="E38" s="46">
        <v>18189</v>
      </c>
    </row>
    <row r="39" spans="1:5" ht="36.75" customHeight="1">
      <c r="A39" s="9" t="s">
        <v>3</v>
      </c>
      <c r="B39" s="6" t="s">
        <v>13</v>
      </c>
      <c r="C39" s="17" t="s">
        <v>41</v>
      </c>
      <c r="D39" s="46">
        <v>20</v>
      </c>
      <c r="E39" s="46">
        <v>20</v>
      </c>
    </row>
    <row r="40" spans="1:5" s="1" customFormat="1" ht="31.5">
      <c r="A40" s="29" t="s">
        <v>3</v>
      </c>
      <c r="B40" s="30" t="s">
        <v>21</v>
      </c>
      <c r="C40" s="16" t="s">
        <v>20</v>
      </c>
      <c r="D40" s="39">
        <f>SUM(D41:D45)</f>
        <v>300757</v>
      </c>
      <c r="E40" s="39">
        <f>SUM(E41:E45)</f>
        <v>277275</v>
      </c>
    </row>
    <row r="41" spans="1:5" s="1" customFormat="1" ht="69" customHeight="1">
      <c r="A41" s="9" t="s">
        <v>3</v>
      </c>
      <c r="B41" s="6" t="s">
        <v>81</v>
      </c>
      <c r="C41" s="17" t="s">
        <v>43</v>
      </c>
      <c r="D41" s="47">
        <v>220000</v>
      </c>
      <c r="E41" s="47">
        <v>200000</v>
      </c>
    </row>
    <row r="42" spans="1:5" s="1" customFormat="1" ht="69.75" customHeight="1">
      <c r="A42" s="9" t="s">
        <v>3</v>
      </c>
      <c r="B42" s="6" t="s">
        <v>61</v>
      </c>
      <c r="C42" s="17" t="s">
        <v>45</v>
      </c>
      <c r="D42" s="46">
        <v>25300</v>
      </c>
      <c r="E42" s="46">
        <v>25300</v>
      </c>
    </row>
    <row r="43" spans="1:5" s="1" customFormat="1" ht="36.75" customHeight="1">
      <c r="A43" s="9" t="s">
        <v>3</v>
      </c>
      <c r="B43" s="6" t="s">
        <v>94</v>
      </c>
      <c r="C43" s="17" t="s">
        <v>95</v>
      </c>
      <c r="D43" s="46">
        <v>19050</v>
      </c>
      <c r="E43" s="46">
        <v>16190</v>
      </c>
    </row>
    <row r="44" spans="1:5" s="1" customFormat="1" ht="50.25" customHeight="1">
      <c r="A44" s="9" t="s">
        <v>3</v>
      </c>
      <c r="B44" s="6" t="s">
        <v>34</v>
      </c>
      <c r="C44" s="17" t="s">
        <v>42</v>
      </c>
      <c r="D44" s="46">
        <v>622</v>
      </c>
      <c r="E44" s="46">
        <v>0</v>
      </c>
    </row>
    <row r="45" spans="1:5" s="1" customFormat="1" ht="78.75">
      <c r="A45" s="9" t="s">
        <v>3</v>
      </c>
      <c r="B45" s="6" t="s">
        <v>33</v>
      </c>
      <c r="C45" s="17" t="s">
        <v>46</v>
      </c>
      <c r="D45" s="46">
        <v>35785</v>
      </c>
      <c r="E45" s="46">
        <v>35785</v>
      </c>
    </row>
    <row r="46" spans="1:5" s="1" customFormat="1" ht="18.75" customHeight="1">
      <c r="A46" s="29" t="s">
        <v>3</v>
      </c>
      <c r="B46" s="30" t="s">
        <v>24</v>
      </c>
      <c r="C46" s="31" t="s">
        <v>23</v>
      </c>
      <c r="D46" s="40">
        <f>SUM(D47)</f>
        <v>567</v>
      </c>
      <c r="E46" s="40">
        <f>SUM(E47)</f>
        <v>567</v>
      </c>
    </row>
    <row r="47" spans="1:5" s="1" customFormat="1" ht="19.5" customHeight="1">
      <c r="A47" s="9" t="s">
        <v>3</v>
      </c>
      <c r="B47" s="6" t="s">
        <v>25</v>
      </c>
      <c r="C47" s="17" t="s">
        <v>22</v>
      </c>
      <c r="D47" s="46">
        <f>SUM(D48:D50)</f>
        <v>567</v>
      </c>
      <c r="E47" s="46">
        <f>SUM(E48:E50)</f>
        <v>567</v>
      </c>
    </row>
    <row r="48" spans="1:5" s="18" customFormat="1" ht="31.5">
      <c r="A48" s="9" t="s">
        <v>3</v>
      </c>
      <c r="B48" s="6" t="s">
        <v>62</v>
      </c>
      <c r="C48" s="17" t="s">
        <v>63</v>
      </c>
      <c r="D48" s="48">
        <v>79.4</v>
      </c>
      <c r="E48" s="48">
        <v>79.4</v>
      </c>
    </row>
    <row r="49" spans="1:5" s="18" customFormat="1" ht="21" customHeight="1">
      <c r="A49" s="9" t="s">
        <v>3</v>
      </c>
      <c r="B49" s="6" t="s">
        <v>64</v>
      </c>
      <c r="C49" s="17" t="s">
        <v>65</v>
      </c>
      <c r="D49" s="48">
        <v>34</v>
      </c>
      <c r="E49" s="48">
        <v>34</v>
      </c>
    </row>
    <row r="50" spans="1:5" s="18" customFormat="1" ht="19.5" customHeight="1">
      <c r="A50" s="9" t="s">
        <v>3</v>
      </c>
      <c r="B50" s="6" t="s">
        <v>110</v>
      </c>
      <c r="C50" s="17" t="s">
        <v>109</v>
      </c>
      <c r="D50" s="48">
        <v>453.6</v>
      </c>
      <c r="E50" s="48">
        <v>453.6</v>
      </c>
    </row>
    <row r="51" spans="1:5" s="18" customFormat="1" ht="31.5">
      <c r="A51" s="35" t="s">
        <v>3</v>
      </c>
      <c r="B51" s="34" t="s">
        <v>103</v>
      </c>
      <c r="C51" s="38" t="s">
        <v>104</v>
      </c>
      <c r="D51" s="49">
        <f>SUM(D52)</f>
        <v>13864</v>
      </c>
      <c r="E51" s="49">
        <f>SUM(E52)</f>
        <v>13864</v>
      </c>
    </row>
    <row r="52" spans="1:5" s="18" customFormat="1" ht="31.5">
      <c r="A52" s="27" t="s">
        <v>3</v>
      </c>
      <c r="B52" s="26" t="s">
        <v>105</v>
      </c>
      <c r="C52" s="17" t="s">
        <v>106</v>
      </c>
      <c r="D52" s="48">
        <v>13864</v>
      </c>
      <c r="E52" s="48">
        <v>13864</v>
      </c>
    </row>
    <row r="53" spans="1:5" s="1" customFormat="1" ht="31.5">
      <c r="A53" s="29" t="s">
        <v>3</v>
      </c>
      <c r="B53" s="30" t="s">
        <v>27</v>
      </c>
      <c r="C53" s="31" t="s">
        <v>26</v>
      </c>
      <c r="D53" s="39">
        <f>SUM(D54:D55)</f>
        <v>10000</v>
      </c>
      <c r="E53" s="39">
        <f>SUM(E54:E55)</f>
        <v>6000</v>
      </c>
    </row>
    <row r="54" spans="1:5" ht="78.75">
      <c r="A54" s="9" t="s">
        <v>3</v>
      </c>
      <c r="B54" s="6" t="s">
        <v>66</v>
      </c>
      <c r="C54" s="24" t="s">
        <v>47</v>
      </c>
      <c r="D54" s="46">
        <v>5000</v>
      </c>
      <c r="E54" s="46">
        <v>3000</v>
      </c>
    </row>
    <row r="55" spans="1:5" ht="47.25">
      <c r="A55" s="9" t="s">
        <v>3</v>
      </c>
      <c r="B55" s="6" t="s">
        <v>67</v>
      </c>
      <c r="C55" s="17" t="s">
        <v>68</v>
      </c>
      <c r="D55" s="48">
        <v>5000</v>
      </c>
      <c r="E55" s="48">
        <v>3000</v>
      </c>
    </row>
    <row r="56" spans="1:5" ht="22.5" customHeight="1">
      <c r="A56" s="29" t="s">
        <v>3</v>
      </c>
      <c r="B56" s="30" t="s">
        <v>29</v>
      </c>
      <c r="C56" s="31" t="s">
        <v>28</v>
      </c>
      <c r="D56" s="40">
        <f>SUM(D57:D62)</f>
        <v>163</v>
      </c>
      <c r="E56" s="40">
        <f>SUM(E57:E62)</f>
        <v>163</v>
      </c>
    </row>
    <row r="57" spans="1:5" ht="68.25" customHeight="1">
      <c r="A57" s="19" t="s">
        <v>3</v>
      </c>
      <c r="B57" s="6" t="s">
        <v>116</v>
      </c>
      <c r="C57" s="17" t="s">
        <v>120</v>
      </c>
      <c r="D57" s="42">
        <v>4</v>
      </c>
      <c r="E57" s="42">
        <v>4</v>
      </c>
    </row>
    <row r="58" spans="1:5" ht="100.5" customHeight="1">
      <c r="A58" s="19" t="s">
        <v>3</v>
      </c>
      <c r="B58" s="6" t="s">
        <v>117</v>
      </c>
      <c r="C58" s="17" t="s">
        <v>121</v>
      </c>
      <c r="D58" s="42">
        <v>9</v>
      </c>
      <c r="E58" s="42">
        <v>9</v>
      </c>
    </row>
    <row r="59" spans="1:5" s="1" customFormat="1" ht="72.75" customHeight="1">
      <c r="A59" s="19" t="s">
        <v>3</v>
      </c>
      <c r="B59" s="6" t="s">
        <v>118</v>
      </c>
      <c r="C59" s="17" t="s">
        <v>122</v>
      </c>
      <c r="D59" s="42">
        <v>4</v>
      </c>
      <c r="E59" s="42">
        <v>4</v>
      </c>
    </row>
    <row r="60" spans="1:5" s="1" customFormat="1" ht="180.75" customHeight="1">
      <c r="A60" s="19" t="s">
        <v>3</v>
      </c>
      <c r="B60" s="6" t="s">
        <v>142</v>
      </c>
      <c r="C60" s="17" t="s">
        <v>143</v>
      </c>
      <c r="D60" s="42">
        <v>15</v>
      </c>
      <c r="E60" s="42">
        <v>15</v>
      </c>
    </row>
    <row r="61" spans="1:5" ht="84.75" customHeight="1">
      <c r="A61" s="9" t="s">
        <v>3</v>
      </c>
      <c r="B61" s="6" t="s">
        <v>119</v>
      </c>
      <c r="C61" s="17" t="s">
        <v>123</v>
      </c>
      <c r="D61" s="46">
        <v>37</v>
      </c>
      <c r="E61" s="46">
        <v>37</v>
      </c>
    </row>
    <row r="62" spans="1:5" ht="78.75">
      <c r="A62" s="9" t="s">
        <v>3</v>
      </c>
      <c r="B62" s="6" t="s">
        <v>124</v>
      </c>
      <c r="C62" s="17" t="s">
        <v>125</v>
      </c>
      <c r="D62" s="46">
        <v>94</v>
      </c>
      <c r="E62" s="46">
        <v>94</v>
      </c>
    </row>
    <row r="63" spans="1:5" ht="15.75">
      <c r="A63" s="8" t="s">
        <v>3</v>
      </c>
      <c r="B63" s="53" t="s">
        <v>112</v>
      </c>
      <c r="C63" s="16" t="s">
        <v>113</v>
      </c>
      <c r="D63" s="51">
        <f>SUM(D64)</f>
        <v>4336</v>
      </c>
      <c r="E63" s="51">
        <f>SUM(E64)</f>
        <v>4336</v>
      </c>
    </row>
    <row r="64" spans="1:5" ht="15.75">
      <c r="A64" s="9" t="s">
        <v>3</v>
      </c>
      <c r="B64" s="6" t="s">
        <v>114</v>
      </c>
      <c r="C64" s="17" t="s">
        <v>115</v>
      </c>
      <c r="D64" s="52">
        <v>4336</v>
      </c>
      <c r="E64" s="52">
        <v>4336</v>
      </c>
    </row>
    <row r="65" spans="1:5" ht="15.75">
      <c r="A65" s="27"/>
      <c r="B65" s="26"/>
      <c r="C65" s="17"/>
      <c r="D65" s="46"/>
      <c r="E65" s="46"/>
    </row>
    <row r="66" spans="1:5" ht="23.25" customHeight="1">
      <c r="A66" s="29" t="s">
        <v>3</v>
      </c>
      <c r="B66" s="30" t="s">
        <v>49</v>
      </c>
      <c r="C66" s="31" t="s">
        <v>50</v>
      </c>
      <c r="D66" s="41">
        <f>SUM(D67)</f>
        <v>1838447.06</v>
      </c>
      <c r="E66" s="41">
        <f>SUM(E67)</f>
        <v>2423189.79</v>
      </c>
    </row>
    <row r="67" spans="1:5" ht="31.5">
      <c r="A67" s="29" t="s">
        <v>3</v>
      </c>
      <c r="B67" s="30" t="s">
        <v>4</v>
      </c>
      <c r="C67" s="16" t="s">
        <v>8</v>
      </c>
      <c r="D67" s="39">
        <f>SUM(D68+D73)</f>
        <v>1838447.06</v>
      </c>
      <c r="E67" s="39">
        <f>SUM(E68+E73)</f>
        <v>2423189.79</v>
      </c>
    </row>
    <row r="68" spans="1:5" s="1" customFormat="1" ht="42" customHeight="1">
      <c r="A68" s="35" t="s">
        <v>3</v>
      </c>
      <c r="B68" s="34" t="s">
        <v>130</v>
      </c>
      <c r="C68" s="21" t="s">
        <v>97</v>
      </c>
      <c r="D68" s="50">
        <f>SUM(D69:D72)</f>
        <v>445246.06000000006</v>
      </c>
      <c r="E68" s="50">
        <f>SUM(E69:E72)</f>
        <v>1046706.79</v>
      </c>
    </row>
    <row r="69" spans="1:5" s="1" customFormat="1" ht="86.25" customHeight="1">
      <c r="A69" s="19" t="s">
        <v>3</v>
      </c>
      <c r="B69" s="36" t="s">
        <v>146</v>
      </c>
      <c r="C69" s="20" t="s">
        <v>147</v>
      </c>
      <c r="D69" s="60">
        <v>17690</v>
      </c>
      <c r="E69" s="60">
        <v>36592</v>
      </c>
    </row>
    <row r="70" spans="1:5" s="1" customFormat="1" ht="52.5" customHeight="1">
      <c r="A70" s="19" t="s">
        <v>3</v>
      </c>
      <c r="B70" s="59" t="s">
        <v>144</v>
      </c>
      <c r="C70" s="20" t="s">
        <v>145</v>
      </c>
      <c r="D70" s="60">
        <v>6763.64</v>
      </c>
      <c r="E70" s="60">
        <v>0</v>
      </c>
    </row>
    <row r="71" spans="1:5" s="1" customFormat="1" ht="90.75" customHeight="1">
      <c r="A71" s="19" t="s">
        <v>3</v>
      </c>
      <c r="B71" s="36" t="s">
        <v>148</v>
      </c>
      <c r="C71" s="20" t="s">
        <v>149</v>
      </c>
      <c r="D71" s="60">
        <v>55931.9</v>
      </c>
      <c r="E71" s="60">
        <v>55300</v>
      </c>
    </row>
    <row r="72" spans="1:5" s="1" customFormat="1" ht="26.25" customHeight="1">
      <c r="A72" s="19" t="s">
        <v>32</v>
      </c>
      <c r="B72" s="36" t="s">
        <v>131</v>
      </c>
      <c r="C72" s="20" t="s">
        <v>98</v>
      </c>
      <c r="D72" s="42">
        <v>364860.52</v>
      </c>
      <c r="E72" s="42">
        <v>954814.79</v>
      </c>
    </row>
    <row r="73" spans="1:5" s="1" customFormat="1" ht="31.5">
      <c r="A73" s="35" t="s">
        <v>3</v>
      </c>
      <c r="B73" s="34" t="s">
        <v>132</v>
      </c>
      <c r="C73" s="21" t="s">
        <v>36</v>
      </c>
      <c r="D73" s="41">
        <f>SUM(D74:D80)</f>
        <v>1393201</v>
      </c>
      <c r="E73" s="41">
        <f>SUM(E74:E80)</f>
        <v>1376483</v>
      </c>
    </row>
    <row r="74" spans="1:5" s="1" customFormat="1" ht="31.5">
      <c r="A74" s="19" t="s">
        <v>3</v>
      </c>
      <c r="B74" s="36" t="s">
        <v>133</v>
      </c>
      <c r="C74" s="20" t="s">
        <v>38</v>
      </c>
      <c r="D74" s="47">
        <v>34935</v>
      </c>
      <c r="E74" s="47">
        <v>36267</v>
      </c>
    </row>
    <row r="75" spans="1:5" s="1" customFormat="1" ht="31.5">
      <c r="A75" s="19" t="s">
        <v>3</v>
      </c>
      <c r="B75" s="36" t="s">
        <v>134</v>
      </c>
      <c r="C75" s="20" t="s">
        <v>40</v>
      </c>
      <c r="D75" s="47">
        <v>54158</v>
      </c>
      <c r="E75" s="47">
        <v>54163</v>
      </c>
    </row>
    <row r="76" spans="1:5" s="1" customFormat="1" ht="63">
      <c r="A76" s="19" t="s">
        <v>32</v>
      </c>
      <c r="B76" s="36" t="s">
        <v>135</v>
      </c>
      <c r="C76" s="20" t="s">
        <v>96</v>
      </c>
      <c r="D76" s="47">
        <v>45024</v>
      </c>
      <c r="E76" s="47">
        <v>45024</v>
      </c>
    </row>
    <row r="77" spans="1:5" s="1" customFormat="1" ht="63">
      <c r="A77" s="19" t="s">
        <v>3</v>
      </c>
      <c r="B77" s="36" t="s">
        <v>136</v>
      </c>
      <c r="C77" s="20" t="s">
        <v>73</v>
      </c>
      <c r="D77" s="47">
        <v>47861</v>
      </c>
      <c r="E77" s="47">
        <v>28717</v>
      </c>
    </row>
    <row r="78" spans="1:5" s="1" customFormat="1" ht="31.5">
      <c r="A78" s="19" t="s">
        <v>3</v>
      </c>
      <c r="B78" s="36" t="s">
        <v>137</v>
      </c>
      <c r="C78" s="20" t="s">
        <v>37</v>
      </c>
      <c r="D78" s="47">
        <v>6903</v>
      </c>
      <c r="E78" s="47">
        <v>7241</v>
      </c>
    </row>
    <row r="79" spans="1:5" s="1" customFormat="1" ht="47.25">
      <c r="A79" s="19" t="s">
        <v>3</v>
      </c>
      <c r="B79" s="36" t="s">
        <v>139</v>
      </c>
      <c r="C79" s="20" t="s">
        <v>140</v>
      </c>
      <c r="D79" s="47">
        <v>1</v>
      </c>
      <c r="E79" s="47">
        <v>752</v>
      </c>
    </row>
    <row r="80" spans="1:5" s="1" customFormat="1" ht="15.75">
      <c r="A80" s="19" t="s">
        <v>32</v>
      </c>
      <c r="B80" s="36" t="s">
        <v>138</v>
      </c>
      <c r="C80" s="20" t="s">
        <v>39</v>
      </c>
      <c r="D80" s="47">
        <v>1204319</v>
      </c>
      <c r="E80" s="47">
        <v>1204319</v>
      </c>
    </row>
    <row r="81" spans="1:5" ht="33.75" customHeight="1">
      <c r="A81" s="9"/>
      <c r="B81" s="26"/>
      <c r="C81" s="31" t="s">
        <v>31</v>
      </c>
      <c r="D81" s="39">
        <f>SUM(D10+D66)</f>
        <v>3455217.06</v>
      </c>
      <c r="E81" s="39">
        <f>SUM(E10+E66)</f>
        <v>4082314.79</v>
      </c>
    </row>
    <row r="82" spans="1:4" ht="15.75">
      <c r="A82" s="9"/>
      <c r="B82" s="26"/>
      <c r="C82" s="17"/>
      <c r="D82" s="23"/>
    </row>
    <row r="83" spans="1:4" ht="15.75">
      <c r="A83" s="9"/>
      <c r="B83" s="26"/>
      <c r="C83" s="17"/>
      <c r="D83" s="23"/>
    </row>
    <row r="84" spans="1:4" ht="15.75">
      <c r="A84" s="9"/>
      <c r="B84" s="26"/>
      <c r="C84" s="17"/>
      <c r="D84" s="10"/>
    </row>
    <row r="85" spans="1:4" ht="15.75">
      <c r="A85" s="9"/>
      <c r="B85" s="26"/>
      <c r="C85" s="17"/>
      <c r="D85" s="11"/>
    </row>
    <row r="86" spans="1:5" s="1" customFormat="1" ht="15.75">
      <c r="A86" s="9"/>
      <c r="B86" s="26"/>
      <c r="C86" s="17"/>
      <c r="D86" s="11"/>
      <c r="E86" s="2"/>
    </row>
    <row r="87" spans="1:4" s="1" customFormat="1" ht="15.75">
      <c r="A87" s="9"/>
      <c r="B87" s="26"/>
      <c r="C87" s="17"/>
      <c r="D87" s="11"/>
    </row>
    <row r="88" spans="1:4" s="1" customFormat="1" ht="15.75">
      <c r="A88" s="9"/>
      <c r="B88" s="26"/>
      <c r="C88" s="17"/>
      <c r="D88" s="11"/>
    </row>
    <row r="89" spans="1:4" s="1" customFormat="1" ht="21.75" customHeight="1">
      <c r="A89" s="9"/>
      <c r="B89" s="26"/>
      <c r="C89" s="17"/>
      <c r="D89" s="11"/>
    </row>
    <row r="90" spans="1:5" ht="15.75">
      <c r="A90" s="9"/>
      <c r="B90" s="26"/>
      <c r="C90" s="17"/>
      <c r="D90" s="11"/>
      <c r="E90" s="1"/>
    </row>
    <row r="91" spans="1:4" ht="15.75">
      <c r="A91" s="9"/>
      <c r="B91" s="26"/>
      <c r="C91" s="17"/>
      <c r="D91" s="11"/>
    </row>
    <row r="92" spans="1:5" s="1" customFormat="1" ht="15.75">
      <c r="A92" s="9"/>
      <c r="B92" s="26"/>
      <c r="C92" s="17"/>
      <c r="D92" s="11"/>
      <c r="E92" s="2"/>
    </row>
    <row r="93" spans="1:4" s="1" customFormat="1" ht="15.75">
      <c r="A93" s="9"/>
      <c r="B93" s="26"/>
      <c r="C93" s="17"/>
      <c r="D93" s="11"/>
    </row>
    <row r="94" spans="1:5" ht="15.75">
      <c r="A94" s="9"/>
      <c r="B94" s="26"/>
      <c r="C94" s="17"/>
      <c r="D94" s="11"/>
      <c r="E94" s="1"/>
    </row>
    <row r="95" spans="1:5" s="1" customFormat="1" ht="15.75">
      <c r="A95" s="9"/>
      <c r="B95" s="26"/>
      <c r="C95" s="17"/>
      <c r="D95" s="11"/>
      <c r="E95" s="2"/>
    </row>
    <row r="96" spans="1:5" ht="15.75">
      <c r="A96" s="9"/>
      <c r="B96" s="26"/>
      <c r="C96" s="17"/>
      <c r="D96" s="11"/>
      <c r="E96" s="1"/>
    </row>
    <row r="97" spans="1:5" s="1" customFormat="1" ht="15.75">
      <c r="A97" s="9"/>
      <c r="B97" s="26"/>
      <c r="C97" s="17"/>
      <c r="D97" s="11"/>
      <c r="E97" s="2"/>
    </row>
    <row r="98" spans="1:5" ht="15.75">
      <c r="A98" s="9"/>
      <c r="B98" s="26"/>
      <c r="C98" s="17"/>
      <c r="D98" s="11"/>
      <c r="E98" s="1"/>
    </row>
    <row r="99" spans="1:4" ht="15.75">
      <c r="A99" s="9"/>
      <c r="B99" s="26"/>
      <c r="C99" s="17"/>
      <c r="D99" s="11"/>
    </row>
    <row r="100" spans="1:5" s="1" customFormat="1" ht="15.75">
      <c r="A100" s="9"/>
      <c r="B100" s="26"/>
      <c r="C100" s="17"/>
      <c r="D100" s="11"/>
      <c r="E100" s="2"/>
    </row>
    <row r="101" spans="1:4" s="1" customFormat="1" ht="15.75">
      <c r="A101" s="9"/>
      <c r="B101" s="26"/>
      <c r="C101" s="17"/>
      <c r="D101" s="11"/>
    </row>
    <row r="102" spans="1:5" ht="15.75">
      <c r="A102" s="9"/>
      <c r="B102" s="26"/>
      <c r="C102" s="17"/>
      <c r="D102" s="11"/>
      <c r="E102" s="1"/>
    </row>
    <row r="103" spans="1:5" s="1" customFormat="1" ht="15.75">
      <c r="A103" s="9"/>
      <c r="B103" s="26"/>
      <c r="C103" s="17"/>
      <c r="D103" s="11"/>
      <c r="E103" s="2"/>
    </row>
    <row r="104" spans="1:4" s="1" customFormat="1" ht="15.75">
      <c r="A104" s="9"/>
      <c r="B104" s="26"/>
      <c r="C104" s="17"/>
      <c r="D104" s="11"/>
    </row>
    <row r="105" spans="1:5" ht="15.75">
      <c r="A105" s="9"/>
      <c r="B105" s="26"/>
      <c r="C105" s="17"/>
      <c r="D105" s="11"/>
      <c r="E105" s="1"/>
    </row>
    <row r="106" spans="1:5" s="1" customFormat="1" ht="15.75">
      <c r="A106" s="9"/>
      <c r="B106" s="26"/>
      <c r="C106" s="17"/>
      <c r="D106" s="11"/>
      <c r="E106" s="2"/>
    </row>
    <row r="107" spans="1:5" ht="15.75">
      <c r="A107" s="9"/>
      <c r="B107" s="26"/>
      <c r="C107" s="17"/>
      <c r="D107" s="11"/>
      <c r="E107" s="1"/>
    </row>
    <row r="108" spans="1:5" s="1" customFormat="1" ht="15.75">
      <c r="A108" s="9"/>
      <c r="B108" s="26"/>
      <c r="C108" s="17"/>
      <c r="D108" s="11"/>
      <c r="E108" s="2"/>
    </row>
    <row r="109" spans="1:5" ht="15.75">
      <c r="A109" s="9"/>
      <c r="B109" s="26"/>
      <c r="C109" s="17"/>
      <c r="D109" s="11"/>
      <c r="E109" s="1"/>
    </row>
    <row r="110" spans="1:4" ht="15.75">
      <c r="A110" s="9"/>
      <c r="B110" s="26"/>
      <c r="C110" s="17"/>
      <c r="D110" s="11"/>
    </row>
    <row r="111" spans="1:4" ht="15.75">
      <c r="A111" s="9"/>
      <c r="B111" s="6"/>
      <c r="C111" s="17"/>
      <c r="D111" s="11"/>
    </row>
    <row r="112" ht="15.75">
      <c r="D112" s="12"/>
    </row>
    <row r="113" ht="15.75">
      <c r="D113" s="12"/>
    </row>
    <row r="114" ht="15.75">
      <c r="D114" s="12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</sheetData>
  <sheetProtection/>
  <mergeCells count="4">
    <mergeCell ref="A9:B9"/>
    <mergeCell ref="B7:D7"/>
    <mergeCell ref="C5:D5"/>
    <mergeCell ref="D8:E8"/>
  </mergeCells>
  <printOptions/>
  <pageMargins left="0.5511811023622047" right="0.07874015748031496" top="0.6299212598425197" bottom="0.5118110236220472" header="0.4330708661417323" footer="0.2362204724409449"/>
  <pageSetup blackAndWhite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Бочкарева А. А.</cp:lastModifiedBy>
  <cp:lastPrinted>2019-10-22T08:07:03Z</cp:lastPrinted>
  <dcterms:created xsi:type="dcterms:W3CDTF">1999-03-18T06:53:45Z</dcterms:created>
  <dcterms:modified xsi:type="dcterms:W3CDTF">2019-11-13T12:46:34Z</dcterms:modified>
  <cp:category/>
  <cp:version/>
  <cp:contentType/>
  <cp:contentStatus/>
</cp:coreProperties>
</file>