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/>
  <c r="D21"/>
  <c r="F29"/>
  <c r="G27"/>
  <c r="E30"/>
  <c r="G14"/>
  <c r="G35"/>
  <c r="G34"/>
  <c r="G31"/>
  <c r="G26"/>
  <c r="G25"/>
  <c r="G24"/>
  <c r="G23"/>
  <c r="G22"/>
  <c r="G19"/>
  <c r="G18"/>
  <c r="G17"/>
  <c r="G15"/>
  <c r="G13"/>
  <c r="G12"/>
  <c r="G10"/>
  <c r="G8"/>
  <c r="F16"/>
  <c r="D28"/>
  <c r="D9"/>
  <c r="E8"/>
  <c r="E10"/>
  <c r="F21"/>
  <c r="F28"/>
  <c r="E31"/>
  <c r="G28" l="1"/>
  <c r="F7"/>
  <c r="F11"/>
  <c r="F9"/>
  <c r="G9" s="1"/>
  <c r="E26"/>
  <c r="E25"/>
  <c r="E24"/>
  <c r="E23"/>
  <c r="E22"/>
  <c r="E19"/>
  <c r="E18"/>
  <c r="E17"/>
  <c r="E15"/>
  <c r="E13"/>
  <c r="E12"/>
  <c r="D7"/>
  <c r="D29"/>
  <c r="G29" s="1"/>
  <c r="D11"/>
  <c r="D16"/>
  <c r="G16" s="1"/>
  <c r="C29"/>
  <c r="C28"/>
  <c r="C21"/>
  <c r="C16"/>
  <c r="C11"/>
  <c r="C9"/>
  <c r="E9" s="1"/>
  <c r="C7"/>
  <c r="D6" l="1"/>
  <c r="D5" s="1"/>
  <c r="D4" s="1"/>
  <c r="G7"/>
  <c r="G21"/>
  <c r="G11"/>
  <c r="F6"/>
  <c r="C6"/>
  <c r="C5" s="1"/>
  <c r="C4" s="1"/>
  <c r="E28"/>
  <c r="E21"/>
  <c r="E7"/>
  <c r="E11"/>
  <c r="E16"/>
  <c r="G6" l="1"/>
  <c r="E6"/>
  <c r="F5"/>
  <c r="F4" s="1"/>
  <c r="G4" s="1"/>
  <c r="G5" l="1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<sst xmlns="http://schemas.openxmlformats.org/spreadsheetml/2006/main" count="69" uniqueCount="69">
  <si>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</si>
  <si>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</si>
  <si>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</si>
  <si>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</si>
  <si>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</si>
  <si>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</si>
  <si>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</si>
  <si>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</si>
  <si>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</si>
  <si>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</si>
  <si>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</si>
  <si>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</si>
  <si>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</si>
  <si>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</si>
  <si>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</si>
  <si>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</si>
  <si>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</si>
  <si>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</si>
  <si>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</si>
  <si>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</si>
  <si>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</si>
  <si>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</si>
  <si>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</si>
  <si>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</si>
  <si>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</si>
  <si>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</si>
  <si>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</si>
  <si>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</si>
  <si>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</si>
  <si>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</si>
  <si>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</si>
  <si>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</si>
  <si>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</si>
  <si>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</si>
  <si>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</si>
  <si>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</si>
  <si>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</si>
  <si>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</si>
  <si>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</si>
  <si>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</si>
  <si>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</si>
  <si>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</si>
  <si>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</si>
  <si>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</si>
  <si>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</si>
  <si>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</si>
  <si>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</si>
  <si>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</si>
  <si>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</si>
  <si>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</si>
  <si>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</si>
  <si>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</si>
  <si>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</si>
  <si>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</si>
  <si>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</si>
  <si>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</si>
  <si>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</si>
  <si>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</si>
  <si>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</si>
  <si>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</si>
  <si>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2018 год</t>
    </r>
    <r>
      <rPr>
        <b/>
        <sz val="9"/>
        <color rgb="FF000000"/>
        <rFont val="Calibri"/>
        <family val="2"/>
        <charset val="204"/>
      </rPr>
      <t>, 
тыс. руб.</t>
    </r>
  </si>
  <si>
    <t>1 05 03000 01 0000 110</t>
  </si>
  <si>
    <t>Единый сельскохозяйственный налог</t>
  </si>
  <si>
    <t>2 07 00000 00 0000 000</t>
  </si>
  <si>
    <t>ПРОЧИЕ БЕЗВОЗМЕЗДНЫЕ ПОСТУПЛЕНИЯ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</si>
  <si>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01.08.2018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</si>
  <si>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01.08.2018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</si>
  <si>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01.08.2018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</si>
  <si>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01.08.2017</t>
    </r>
    <r>
      <rPr>
        <b/>
        <sz val="9"/>
        <color rgb="FF000000"/>
        <rFont val="Calibri"/>
        <family val="2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</si>
</sst>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9" zoomScaleNormal="100" workbookViewId="0">
      <selection activeCell="J30" sqref="J30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8" t="s">
        <v>65</v>
      </c>
      <c r="B1" s="18"/>
      <c r="C1" s="18"/>
      <c r="D1" s="18"/>
      <c r="E1" s="18"/>
      <c r="F1" s="18"/>
      <c r="G1" s="18"/>
    </row>
    <row r="3" spans="1:7" ht="86.25" customHeight="1">
      <c r="A3" s="5" t="s">
        <v>0</v>
      </c>
      <c r="B3" s="5" t="s">
        <v>1</v>
      </c>
      <c r="C3" s="5" t="s">
        <v>60</v>
      </c>
      <c r="D3" s="5" t="s">
        <v>66</v>
      </c>
      <c r="E3" s="5" t="s">
        <v>67</v>
      </c>
      <c r="F3" s="5" t="s">
        <v>68</v>
      </c>
      <c r="G3" s="5" t="s">
        <v>2</v>
      </c>
    </row>
    <row r="4" spans="1:7" ht="24.95" customHeight="1">
      <c r="A4" s="2"/>
      <c r="B4" s="3" t="s">
        <v>3</v>
      </c>
      <c r="C4" s="4">
        <f>SUM(C5,C28)</f>
        <v>2933673.59</v>
      </c>
      <c r="D4" s="4">
        <f>SUM(D5,D28)</f>
        <v>1572108.1</v>
      </c>
      <c r="E4" s="16">
        <f t="shared" ref="E4" si="0">D4/C4/100%</f>
        <v>0.53588378248992596</v>
      </c>
      <c r="F4" s="4">
        <f>SUM(F5,F28)</f>
        <v>1386243.9</v>
      </c>
      <c r="G4" s="17">
        <f>D4/F4</f>
        <v>1.1340775602330875</v>
      </c>
    </row>
    <row r="5" spans="1:7" ht="24.95" customHeight="1">
      <c r="A5" s="5" t="s">
        <v>4</v>
      </c>
      <c r="B5" s="3" t="s">
        <v>5</v>
      </c>
      <c r="C5" s="4">
        <f>SUM(C6,C21)</f>
        <v>1373288.9</v>
      </c>
      <c r="D5" s="4">
        <f>SUM(D6,D21)</f>
        <v>774974.4</v>
      </c>
      <c r="E5" s="16">
        <f t="shared" ref="E5" si="1">D5/C5/100%</f>
        <v>0.5643200057904787</v>
      </c>
      <c r="F5" s="4">
        <f>SUM(F6,F21)</f>
        <v>684628.5</v>
      </c>
      <c r="G5" s="17">
        <f t="shared" ref="G5:G35" si="2">D5/F5</f>
        <v>1.1319633932855557</v>
      </c>
    </row>
    <row r="6" spans="1:7" ht="24.95" customHeight="1">
      <c r="A6" s="5"/>
      <c r="B6" s="6" t="s">
        <v>6</v>
      </c>
      <c r="C6" s="7">
        <f>SUM(C7,C9,C11,C16,C19)</f>
        <v>940245</v>
      </c>
      <c r="D6" s="7">
        <f>SUM(D7,D9,D11,D16,D19:D20)</f>
        <v>578833</v>
      </c>
      <c r="E6" s="14">
        <f t="shared" ref="E6:E10" si="3">D6/C6/100%</f>
        <v>0.61561933325888463</v>
      </c>
      <c r="F6" s="7">
        <f>SUM(F7,F9,F11,F16,F19)</f>
        <v>487683.3</v>
      </c>
      <c r="G6" s="15">
        <f t="shared" si="2"/>
        <v>1.1869034678858186</v>
      </c>
    </row>
    <row r="7" spans="1:7" ht="24.95" customHeight="1">
      <c r="A7" s="5" t="s">
        <v>7</v>
      </c>
      <c r="B7" s="3" t="s">
        <v>8</v>
      </c>
      <c r="C7" s="4">
        <f>SUM(C8)</f>
        <v>369112</v>
      </c>
      <c r="D7" s="4">
        <f>SUM(D8)</f>
        <v>201313.3</v>
      </c>
      <c r="E7" s="16">
        <f t="shared" si="3"/>
        <v>0.54539895749799516</v>
      </c>
      <c r="F7" s="4">
        <f>SUM(F8)</f>
        <v>177334.2</v>
      </c>
      <c r="G7" s="17">
        <f t="shared" si="2"/>
        <v>1.1352198278730214</v>
      </c>
    </row>
    <row r="8" spans="1:7" ht="24.95" customHeight="1">
      <c r="A8" s="2" t="s">
        <v>9</v>
      </c>
      <c r="B8" s="6" t="s">
        <v>10</v>
      </c>
      <c r="C8" s="7">
        <v>369112</v>
      </c>
      <c r="D8" s="8">
        <v>201313.3</v>
      </c>
      <c r="E8" s="14">
        <f t="shared" si="3"/>
        <v>0.54539895749799516</v>
      </c>
      <c r="F8" s="8">
        <v>177334.2</v>
      </c>
      <c r="G8" s="15">
        <f t="shared" si="2"/>
        <v>1.1352198278730214</v>
      </c>
    </row>
    <row r="9" spans="1:7" ht="24.95" customHeight="1">
      <c r="A9" s="5" t="s">
        <v>11</v>
      </c>
      <c r="B9" s="3" t="s">
        <v>12</v>
      </c>
      <c r="C9" s="4">
        <f>SUM(C10)</f>
        <v>3161</v>
      </c>
      <c r="D9" s="4">
        <f>SUM(D10)</f>
        <v>2064.6999999999998</v>
      </c>
      <c r="E9" s="16">
        <f t="shared" si="3"/>
        <v>0.65317937361594425</v>
      </c>
      <c r="F9" s="4">
        <f>SUM(F10:F10)</f>
        <v>1910.5</v>
      </c>
      <c r="G9" s="17">
        <f t="shared" si="2"/>
        <v>1.0807118555352002</v>
      </c>
    </row>
    <row r="10" spans="1:7" ht="24.95" customHeight="1">
      <c r="A10" s="2" t="s">
        <v>13</v>
      </c>
      <c r="B10" s="6" t="s">
        <v>14</v>
      </c>
      <c r="C10" s="7">
        <v>3161</v>
      </c>
      <c r="D10" s="7">
        <v>2064.6999999999998</v>
      </c>
      <c r="E10" s="14">
        <f t="shared" si="3"/>
        <v>0.65317937361594425</v>
      </c>
      <c r="F10" s="7">
        <v>1910.5</v>
      </c>
      <c r="G10" s="15">
        <f t="shared" si="2"/>
        <v>1.0807118555352002</v>
      </c>
    </row>
    <row r="11" spans="1:7" ht="24.95" customHeight="1">
      <c r="A11" s="5" t="s">
        <v>15</v>
      </c>
      <c r="B11" s="3" t="s">
        <v>16</v>
      </c>
      <c r="C11" s="4">
        <f>SUM(C12:C15)</f>
        <v>293647</v>
      </c>
      <c r="D11" s="4">
        <f>SUM(D12:D15)</f>
        <v>243230.90000000002</v>
      </c>
      <c r="E11" s="16">
        <f t="shared" ref="E11:E18" si="4">D11/C11/100%</f>
        <v>0.82831052249810155</v>
      </c>
      <c r="F11" s="4">
        <f>SUM(F12:F15)</f>
        <v>189935.59999999998</v>
      </c>
      <c r="G11" s="17">
        <f t="shared" si="2"/>
        <v>1.2805966864558305</v>
      </c>
    </row>
    <row r="12" spans="1:7" ht="24.95" customHeight="1">
      <c r="A12" s="2" t="s">
        <v>17</v>
      </c>
      <c r="B12" s="6" t="s">
        <v>18</v>
      </c>
      <c r="C12" s="7">
        <v>208798</v>
      </c>
      <c r="D12" s="8">
        <v>184353.7</v>
      </c>
      <c r="E12" s="14">
        <f t="shared" si="4"/>
        <v>0.8829284763264017</v>
      </c>
      <c r="F12" s="8">
        <v>131532.9</v>
      </c>
      <c r="G12" s="15">
        <f t="shared" si="2"/>
        <v>1.4015786164526138</v>
      </c>
    </row>
    <row r="13" spans="1:7" ht="24.95" customHeight="1">
      <c r="A13" s="2" t="s">
        <v>59</v>
      </c>
      <c r="B13" s="6" t="s">
        <v>56</v>
      </c>
      <c r="C13" s="7">
        <v>63210</v>
      </c>
      <c r="D13" s="8">
        <v>46365.9</v>
      </c>
      <c r="E13" s="14">
        <f t="shared" si="4"/>
        <v>0.73352159468438538</v>
      </c>
      <c r="F13" s="8">
        <v>49368.9</v>
      </c>
      <c r="G13" s="15">
        <f t="shared" si="2"/>
        <v>0.93917223191118293</v>
      </c>
    </row>
    <row r="14" spans="1:7" ht="24.95" customHeight="1">
      <c r="A14" s="2" t="s">
        <v>61</v>
      </c>
      <c r="B14" s="6" t="s">
        <v>62</v>
      </c>
      <c r="C14" s="7">
        <v>0</v>
      </c>
      <c r="D14" s="8">
        <v>2.1</v>
      </c>
      <c r="E14" s="14"/>
      <c r="F14" s="8">
        <v>12.8</v>
      </c>
      <c r="G14" s="15">
        <f t="shared" si="2"/>
        <v>0.1640625</v>
      </c>
    </row>
    <row r="15" spans="1:7" ht="24.95" customHeight="1">
      <c r="A15" s="2" t="s">
        <v>57</v>
      </c>
      <c r="B15" s="6" t="s">
        <v>58</v>
      </c>
      <c r="C15" s="7">
        <v>21639</v>
      </c>
      <c r="D15" s="8">
        <v>12509.2</v>
      </c>
      <c r="E15" s="14">
        <f t="shared" si="4"/>
        <v>0.57808586348722213</v>
      </c>
      <c r="F15" s="8">
        <v>9021</v>
      </c>
      <c r="G15" s="15">
        <f t="shared" si="2"/>
        <v>1.3866755348630972</v>
      </c>
    </row>
    <row r="16" spans="1:7" ht="24.95" customHeight="1">
      <c r="A16" s="5" t="s">
        <v>19</v>
      </c>
      <c r="B16" s="3" t="s">
        <v>20</v>
      </c>
      <c r="C16" s="4">
        <f>SUM(C17:C18)</f>
        <v>264656</v>
      </c>
      <c r="D16" s="4">
        <f>SUM(D17:D18)</f>
        <v>125982.1</v>
      </c>
      <c r="E16" s="16">
        <f t="shared" si="4"/>
        <v>0.47602208149446829</v>
      </c>
      <c r="F16" s="4">
        <f>SUM(F17:F18)</f>
        <v>112004.70000000001</v>
      </c>
      <c r="G16" s="17">
        <f t="shared" si="2"/>
        <v>1.1247929774375538</v>
      </c>
    </row>
    <row r="17" spans="1:7" ht="24.95" customHeight="1">
      <c r="A17" s="2" t="s">
        <v>53</v>
      </c>
      <c r="B17" s="6" t="s">
        <v>52</v>
      </c>
      <c r="C17" s="7">
        <v>90605</v>
      </c>
      <c r="D17" s="8">
        <v>11997.3</v>
      </c>
      <c r="E17" s="14">
        <f t="shared" si="4"/>
        <v>0.13241322222835383</v>
      </c>
      <c r="F17" s="8">
        <v>10031.1</v>
      </c>
      <c r="G17" s="15">
        <f t="shared" si="2"/>
        <v>1.1960104076322635</v>
      </c>
    </row>
    <row r="18" spans="1:7" ht="24.95" customHeight="1">
      <c r="A18" s="2" t="s">
        <v>55</v>
      </c>
      <c r="B18" s="6" t="s">
        <v>54</v>
      </c>
      <c r="C18" s="7">
        <v>174051</v>
      </c>
      <c r="D18" s="7">
        <v>113984.8</v>
      </c>
      <c r="E18" s="14">
        <f t="shared" si="4"/>
        <v>0.65489310604363093</v>
      </c>
      <c r="F18" s="7">
        <v>101973.6</v>
      </c>
      <c r="G18" s="15">
        <f t="shared" si="2"/>
        <v>1.1177873488824559</v>
      </c>
    </row>
    <row r="19" spans="1:7" ht="24.95" customHeight="1">
      <c r="A19" s="5" t="s">
        <v>21</v>
      </c>
      <c r="B19" s="3" t="s">
        <v>22</v>
      </c>
      <c r="C19" s="4">
        <v>9669</v>
      </c>
      <c r="D19" s="9">
        <v>6237.1</v>
      </c>
      <c r="E19" s="16">
        <f t="shared" ref="E19" si="5">D19/C19/100%</f>
        <v>0.64506153687041068</v>
      </c>
      <c r="F19" s="9">
        <v>6498.3</v>
      </c>
      <c r="G19" s="17">
        <f t="shared" si="2"/>
        <v>0.95980487204345755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4.9000000000000004</v>
      </c>
      <c r="E20" s="10"/>
      <c r="F20" s="9">
        <v>0.1</v>
      </c>
      <c r="G20" s="15"/>
    </row>
    <row r="21" spans="1:7" ht="24.95" customHeight="1">
      <c r="A21" s="2"/>
      <c r="B21" s="6" t="s">
        <v>25</v>
      </c>
      <c r="C21" s="4">
        <f>SUM(C22:C27)</f>
        <v>433043.9</v>
      </c>
      <c r="D21" s="4">
        <f>SUM(D22:D27)</f>
        <v>196141.40000000002</v>
      </c>
      <c r="E21" s="16">
        <f t="shared" ref="E21:E25" si="6">D21/C21/100%</f>
        <v>0.45293652675860346</v>
      </c>
      <c r="F21" s="4">
        <f>SUM(F22:F27)</f>
        <v>196945.19999999995</v>
      </c>
      <c r="G21" s="17">
        <f t="shared" si="2"/>
        <v>0.99591866163785703</v>
      </c>
    </row>
    <row r="22" spans="1:7" ht="24.95" customHeight="1">
      <c r="A22" s="5" t="s">
        <v>26</v>
      </c>
      <c r="B22" s="3" t="s">
        <v>27</v>
      </c>
      <c r="C22" s="4">
        <v>367662.9</v>
      </c>
      <c r="D22" s="9">
        <v>130769.1</v>
      </c>
      <c r="E22" s="14">
        <f t="shared" si="6"/>
        <v>0.3556766266055128</v>
      </c>
      <c r="F22" s="9">
        <v>149675.9</v>
      </c>
      <c r="G22" s="17">
        <f t="shared" si="2"/>
        <v>0.87368173500209456</v>
      </c>
    </row>
    <row r="23" spans="1:7" ht="24.95" customHeight="1">
      <c r="A23" s="5" t="s">
        <v>28</v>
      </c>
      <c r="B23" s="3" t="s">
        <v>29</v>
      </c>
      <c r="C23" s="4">
        <v>829</v>
      </c>
      <c r="D23" s="9">
        <v>617.70000000000005</v>
      </c>
      <c r="E23" s="16">
        <f t="shared" si="6"/>
        <v>0.74511459589867313</v>
      </c>
      <c r="F23" s="9">
        <v>630.29999999999995</v>
      </c>
      <c r="G23" s="17">
        <f t="shared" si="2"/>
        <v>0.98000951927653512</v>
      </c>
    </row>
    <row r="24" spans="1:7" ht="24.95" customHeight="1">
      <c r="A24" s="5" t="s">
        <v>30</v>
      </c>
      <c r="B24" s="3" t="s">
        <v>31</v>
      </c>
      <c r="C24" s="4">
        <v>6500</v>
      </c>
      <c r="D24" s="9">
        <v>4989.8999999999996</v>
      </c>
      <c r="E24" s="16">
        <f t="shared" si="6"/>
        <v>0.76767692307692303</v>
      </c>
      <c r="F24" s="9">
        <v>3825.9</v>
      </c>
      <c r="G24" s="17">
        <f t="shared" si="2"/>
        <v>1.3042421391045242</v>
      </c>
    </row>
    <row r="25" spans="1:7" ht="24.95" customHeight="1">
      <c r="A25" s="5" t="s">
        <v>32</v>
      </c>
      <c r="B25" s="3" t="s">
        <v>33</v>
      </c>
      <c r="C25" s="4">
        <v>41600</v>
      </c>
      <c r="D25" s="9">
        <v>32823.599999999999</v>
      </c>
      <c r="E25" s="16">
        <f t="shared" si="6"/>
        <v>0.78902884615384616</v>
      </c>
      <c r="F25" s="9">
        <v>31306.5</v>
      </c>
      <c r="G25" s="17">
        <f t="shared" si="2"/>
        <v>1.048459585070193</v>
      </c>
    </row>
    <row r="26" spans="1:7" ht="24.95" customHeight="1">
      <c r="A26" s="5" t="s">
        <v>34</v>
      </c>
      <c r="B26" s="3" t="s">
        <v>35</v>
      </c>
      <c r="C26" s="4">
        <v>16452</v>
      </c>
      <c r="D26" s="9">
        <v>24773.1</v>
      </c>
      <c r="E26" s="16">
        <f t="shared" ref="E26" si="7">D26/C26/100%</f>
        <v>1.5057804522246534</v>
      </c>
      <c r="F26" s="9">
        <v>11438.8</v>
      </c>
      <c r="G26" s="17">
        <f t="shared" si="2"/>
        <v>2.1657079413924536</v>
      </c>
    </row>
    <row r="27" spans="1:7" ht="24.95" customHeight="1">
      <c r="A27" s="5" t="s">
        <v>36</v>
      </c>
      <c r="B27" s="12" t="s">
        <v>37</v>
      </c>
      <c r="C27" s="9">
        <v>0</v>
      </c>
      <c r="D27" s="9">
        <v>2168</v>
      </c>
      <c r="E27" s="10"/>
      <c r="F27" s="9">
        <v>67.8</v>
      </c>
      <c r="G27" s="17">
        <f t="shared" si="2"/>
        <v>31.976401179941004</v>
      </c>
    </row>
    <row r="28" spans="1:7" ht="24.95" customHeight="1">
      <c r="A28" s="5" t="s">
        <v>38</v>
      </c>
      <c r="B28" s="3" t="s">
        <v>39</v>
      </c>
      <c r="C28" s="9">
        <f>SUM(C30:C32)</f>
        <v>1560384.69</v>
      </c>
      <c r="D28" s="9">
        <f>SUM(D30:D35)</f>
        <v>797133.70000000007</v>
      </c>
      <c r="E28" s="16">
        <f t="shared" ref="E28:E29" si="8">D28/C28/100%</f>
        <v>0.51085716561343608</v>
      </c>
      <c r="F28" s="9">
        <f>SUM(F30:F35)</f>
        <v>701615.4</v>
      </c>
      <c r="G28" s="17">
        <f t="shared" si="2"/>
        <v>1.1361405408148111</v>
      </c>
    </row>
    <row r="29" spans="1:7" ht="24.95" customHeight="1">
      <c r="A29" s="5" t="s">
        <v>40</v>
      </c>
      <c r="B29" s="3" t="s">
        <v>41</v>
      </c>
      <c r="C29" s="9">
        <f>SUM(C30:C32)</f>
        <v>1560384.69</v>
      </c>
      <c r="D29" s="9">
        <f>SUM(D30:D32)</f>
        <v>797171.9</v>
      </c>
      <c r="E29" s="16"/>
      <c r="F29" s="9">
        <f>SUM(F30:F36)</f>
        <v>701615.4</v>
      </c>
      <c r="G29" s="17">
        <f t="shared" si="2"/>
        <v>1.1361949865980707</v>
      </c>
    </row>
    <row r="30" spans="1:7" ht="24.95" customHeight="1">
      <c r="A30" s="2" t="s">
        <v>42</v>
      </c>
      <c r="B30" s="6" t="s">
        <v>43</v>
      </c>
      <c r="C30" s="8">
        <v>300036.69</v>
      </c>
      <c r="D30" s="8">
        <v>9334.5</v>
      </c>
      <c r="E30" s="16">
        <f t="shared" ref="E30" si="9">D30/C30/100%</f>
        <v>3.1111195100839168E-2</v>
      </c>
      <c r="F30" s="8">
        <v>5939.1</v>
      </c>
      <c r="G30" s="17">
        <f t="shared" si="2"/>
        <v>1.5717027832499872</v>
      </c>
    </row>
    <row r="31" spans="1:7" ht="24.95" customHeight="1">
      <c r="A31" s="2" t="s">
        <v>44</v>
      </c>
      <c r="B31" s="6" t="s">
        <v>45</v>
      </c>
      <c r="C31" s="8">
        <v>1257348</v>
      </c>
      <c r="D31" s="8">
        <v>787837.4</v>
      </c>
      <c r="E31" s="16">
        <f t="shared" ref="E31" si="10">D31/C31/100%</f>
        <v>0.62658659336953648</v>
      </c>
      <c r="F31" s="8">
        <v>686294.3</v>
      </c>
      <c r="G31" s="17">
        <f t="shared" si="2"/>
        <v>1.1479585361556988</v>
      </c>
    </row>
    <row r="32" spans="1:7" ht="24.95" customHeight="1">
      <c r="A32" s="2" t="s">
        <v>46</v>
      </c>
      <c r="B32" s="6" t="s">
        <v>47</v>
      </c>
      <c r="C32" s="8">
        <v>3000</v>
      </c>
      <c r="D32" s="8">
        <v>0</v>
      </c>
      <c r="E32" s="13"/>
      <c r="F32" s="8">
        <v>9500</v>
      </c>
      <c r="G32" s="17"/>
    </row>
    <row r="33" spans="1:7" ht="24.95" customHeight="1">
      <c r="A33" s="5" t="s">
        <v>63</v>
      </c>
      <c r="B33" s="3" t="s">
        <v>64</v>
      </c>
      <c r="C33" s="8">
        <v>0</v>
      </c>
      <c r="D33" s="8">
        <v>0</v>
      </c>
      <c r="E33" s="13"/>
      <c r="F33" s="8">
        <v>40.700000000000003</v>
      </c>
      <c r="G33" s="17"/>
    </row>
    <row r="34" spans="1:7" ht="72">
      <c r="A34" s="5" t="s">
        <v>48</v>
      </c>
      <c r="B34" s="3" t="s">
        <v>49</v>
      </c>
      <c r="C34" s="11">
        <v>0</v>
      </c>
      <c r="D34" s="9">
        <v>0</v>
      </c>
      <c r="E34" s="10"/>
      <c r="F34" s="9">
        <v>196.3</v>
      </c>
      <c r="G34" s="17">
        <f t="shared" si="2"/>
        <v>0</v>
      </c>
    </row>
    <row r="35" spans="1:7" ht="36">
      <c r="A35" s="5" t="s">
        <v>50</v>
      </c>
      <c r="B35" s="3" t="s">
        <v>51</v>
      </c>
      <c r="C35" s="11">
        <v>0</v>
      </c>
      <c r="D35" s="9">
        <v>-38.200000000000003</v>
      </c>
      <c r="E35" s="16"/>
      <c r="F35" s="9">
        <v>-355</v>
      </c>
      <c r="G35" s="17">
        <f t="shared" si="2"/>
        <v>0.10760563380281692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2018-08-16T06:38:35Z</dcterms:modified>
</cp:coreProperties>
</file>