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<sst xmlns="http://schemas.openxmlformats.org/spreadsheetml/2006/main" count="174" uniqueCount="66">
  <si>
    <t>№</t>
  </si>
  <si>
    <t>п/п</t>
  </si>
  <si>
    <t>Всего</t>
  </si>
  <si>
    <t>Мероприятия городской целевой программы «Развитие субъектов малого и среднего  предпринимательства в городе Реутове на 2008–2010 годы»</t>
  </si>
  <si>
    <t>1.</t>
  </si>
  <si>
    <t>2.</t>
  </si>
  <si>
    <t>внебюджетные средства</t>
  </si>
  <si>
    <t>3.</t>
  </si>
  <si>
    <t>4.</t>
  </si>
  <si>
    <t>в том числе:</t>
  </si>
  <si>
    <t>Финансовая и имущественная поддержка субъектов малого и среднего предпринимательства</t>
  </si>
  <si>
    <t>2.1.</t>
  </si>
  <si>
    <t>2.2.</t>
  </si>
  <si>
    <t>Кадровое обеспечение  малого и среднего предпринимательства</t>
  </si>
  <si>
    <t xml:space="preserve">Реализация положения о порядке принятия решения о переводе жилого помещения в нежилое помещение </t>
  </si>
  <si>
    <t>Участие в подготовке проектов законодательных и иных нормативных правовых актов на местном, региональном и федеральном уровнях, касающихся вопросов развития предпринимательства</t>
  </si>
  <si>
    <t>Содержание мероприятий</t>
  </si>
  <si>
    <t>1.1.</t>
  </si>
  <si>
    <t>1.2.</t>
  </si>
  <si>
    <t>1.3.</t>
  </si>
  <si>
    <t>1.4.</t>
  </si>
  <si>
    <t>1.5.</t>
  </si>
  <si>
    <t>1.6.</t>
  </si>
  <si>
    <t>2.3.</t>
  </si>
  <si>
    <t>3.1.</t>
  </si>
  <si>
    <t>4.2.</t>
  </si>
  <si>
    <t>Источники финансирования</t>
  </si>
  <si>
    <t>Ответственный за выполнение мероприятия</t>
  </si>
  <si>
    <t>Объем финансирования по годам</t>
  </si>
  <si>
    <t>Итого по программе</t>
  </si>
  <si>
    <t>средства местного бюджета</t>
  </si>
  <si>
    <t>тыс.руб.</t>
  </si>
  <si>
    <t xml:space="preserve">В пределах финансирования по основной деятельности
</t>
  </si>
  <si>
    <t xml:space="preserve">Ведение Реестра субъектов малого и среднего предпринимательства -получателей поддержки </t>
  </si>
  <si>
    <t>Местный бюджет</t>
  </si>
  <si>
    <t>Бюджет Московской области</t>
  </si>
  <si>
    <t>Внебюджетные средства</t>
  </si>
  <si>
    <t>Участие в реализации мероприятий по устранению административных барьеров на пути развития предпринимательства</t>
  </si>
  <si>
    <t>Создание WEB-раздела по поддержке предпринимательства на сайте города Реутова</t>
  </si>
  <si>
    <t>Развитие организаций  инфраструктуры поддержки малого и среднего предпринимательства</t>
  </si>
  <si>
    <t>В пределах финансирования по основной деятельности</t>
  </si>
  <si>
    <t>Ведение перечня муниципального имущества города Реутова, предназначенного для передачи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</si>
  <si>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Мероприятия долгосрочной целевой программы «Развитие субъектов малого и среднего предпринимательства в городском округе Реутов на 2011-2013 годы»</t>
  </si>
  <si>
    <t xml:space="preserve">Администрация </t>
  </si>
  <si>
    <t>Частичная компенсация затрат организациям, образующим инфраструктуру поддержки и развития субъектов малого и среднего предпринимательства на  участие в выставочно-ярмарочных мероприятиях</t>
  </si>
  <si>
    <t>-</t>
  </si>
  <si>
    <t>Подготовка выставочной экспозиции потенциала Муниципального образования</t>
  </si>
  <si>
    <t>2.7.</t>
  </si>
  <si>
    <t>Предоставление субсидий на развитие существующих организаций инфраструктуры поддержки малого и среднего предпринимательства</t>
  </si>
  <si>
    <t>Информационное, правовое и научно-методическое обеспечение малого и среднего предпринимательства</t>
  </si>
  <si>
    <t>Приложение</t>
  </si>
  <si>
    <t>Проведение конкурсов, профессиональных дней, бизнес-встреч  по вопросам малого и среднего предпринимательства</t>
  </si>
  <si>
    <t>Формирование положительного образа предпринимателя, популяризация роли предпринимательства (производство теле- и радиопрограмм, выпуск печатных изданий, размещение публикаций в средствах массовой информации, обеспечение участия в региональных, межрегиональных и общероссийских форумах и конференциях, игровые, тренинговые мероприятия, олимпиады по предпринимательству, семинары, мастер-классы)</t>
  </si>
  <si>
    <t>Реализация образовательных программ по подготовке менеджеров по ведению бизнеса в области:                            -организации центров временного препровождения детей и организации их досуга;                                            - дошкольного образования.</t>
  </si>
  <si>
    <t>2.4.</t>
  </si>
  <si>
    <t>2.5.</t>
  </si>
  <si>
    <t>2.6.</t>
  </si>
  <si>
    <t>3.2.</t>
  </si>
  <si>
    <t>4.1.</t>
  </si>
  <si>
    <t>Организация участия субъектов малого и среднего предпринимательства в конкурсах по реализации мероприятий долгосрочной целевой программы «Развитие субъектов малого и среднего предпринимательства в Московской области на 2009 – 2012 годы», «Развитие субъектов малого и среднего предпринимательства в Московской области на 2013-2016 годы»</t>
  </si>
  <si>
    <t>средства бюджета Московской области</t>
  </si>
  <si>
    <t>к долгосрочной целевой программе «Развитие субъектов малого и среднего предпринимательства в городском округе Реутов на 2011-2013 годы»</t>
  </si>
  <si>
    <t>Предоставление субсидий на развитие центров времяпрепровождения детей</t>
  </si>
  <si>
    <t>Частичная компенсация затрат в виде грантов начинающим малым инновационным компаниям, действующим менее 1 года</t>
  </si>
  <si>
    <t>Частичная компенсация затрат действующих инновационных компаний, осуществляющих деятельность более 1 года, в целях возмещения затрат или недополученных доходов в связи с производством (реализацией) товаров, выполнением работ, оказанием услуг</t>
  </si>
  <si>
    <t xml:space="preserve">Частичная компенсация затрат в виде грантов субъектам малого предпринимательства, действующим менее 1 года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</si>
</sst>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  <numFmt numFmtId="170" formatCode="#,##0.0000"/>
    <numFmt numFmtId="171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2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168" fontId="3" fillId="0" borderId="15" xfId="0" applyNumberFormat="1" applyFont="1" applyFill="1" applyBorder="1" applyAlignment="1">
      <alignment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8" fontId="3" fillId="0" borderId="1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3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" fontId="5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0" xfId="0" applyFont="1" applyAlignment="1">
      <alignment vertical="justify" shrinkToFit="1"/>
    </xf>
    <xf numFmtId="0" fontId="7" fillId="0" borderId="0" xfId="0" applyFont="1" applyAlignment="1">
      <alignment vertical="justify" shrinkToFi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75" zoomScaleNormal="75" zoomScalePageLayoutView="0" workbookViewId="0" topLeftCell="B34">
      <selection activeCell="I24" sqref="I24"/>
    </sheetView>
  </sheetViews>
  <sheetFormatPr defaultColWidth="9.00390625" defaultRowHeight="12.75"/>
  <cols>
    <col min="1" max="1" width="0.875" style="2" hidden="1" customWidth="1"/>
    <col min="2" max="2" width="6.125" style="3" customWidth="1"/>
    <col min="3" max="3" width="41.625" style="2" customWidth="1"/>
    <col min="4" max="4" width="6.875" style="2" customWidth="1"/>
    <col min="5" max="5" width="4.875" style="2" customWidth="1"/>
    <col min="6" max="6" width="0.875" style="2" hidden="1" customWidth="1"/>
    <col min="7" max="7" width="16.125" style="2" customWidth="1"/>
    <col min="8" max="8" width="29.375" style="2" customWidth="1"/>
    <col min="9" max="11" width="11.25390625" style="2" customWidth="1"/>
    <col min="12" max="12" width="10.25390625" style="2" customWidth="1"/>
    <col min="13" max="16384" width="9.125" style="2" customWidth="1"/>
  </cols>
  <sheetData>
    <row r="1" spans="2:12" s="13" customFormat="1" ht="17.25" customHeight="1">
      <c r="B1" s="14"/>
      <c r="I1" s="101" t="s">
        <v>50</v>
      </c>
      <c r="J1" s="102"/>
      <c r="K1" s="102"/>
      <c r="L1" s="102"/>
    </row>
    <row r="2" spans="2:12" s="13" customFormat="1" ht="32.25" customHeight="1">
      <c r="B2" s="14"/>
      <c r="I2" s="103" t="s">
        <v>61</v>
      </c>
      <c r="J2" s="103"/>
      <c r="K2" s="103"/>
      <c r="L2" s="103"/>
    </row>
    <row r="3" spans="2:12" s="13" customFormat="1" ht="27" customHeight="1">
      <c r="B3" s="14"/>
      <c r="I3" s="103"/>
      <c r="J3" s="103"/>
      <c r="K3" s="103"/>
      <c r="L3" s="103"/>
    </row>
    <row r="4" ht="12.75" customHeight="1"/>
    <row r="5" spans="1:12" ht="36.75" customHeight="1">
      <c r="A5" s="1" t="s">
        <v>3</v>
      </c>
      <c r="B5" s="65" t="s">
        <v>42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9.75" customHeight="1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3.5" customHeight="1">
      <c r="A7" s="1"/>
      <c r="B7" s="4"/>
      <c r="C7" s="1"/>
      <c r="L7" s="8" t="s">
        <v>31</v>
      </c>
    </row>
    <row r="8" spans="2:12" ht="32.25" customHeight="1">
      <c r="B8" s="5" t="s">
        <v>0</v>
      </c>
      <c r="C8" s="52" t="s">
        <v>16</v>
      </c>
      <c r="D8" s="53"/>
      <c r="E8" s="53"/>
      <c r="F8" s="54"/>
      <c r="G8" s="51" t="s">
        <v>27</v>
      </c>
      <c r="H8" s="51" t="s">
        <v>26</v>
      </c>
      <c r="I8" s="51" t="s">
        <v>2</v>
      </c>
      <c r="J8" s="67" t="s">
        <v>28</v>
      </c>
      <c r="K8" s="51"/>
      <c r="L8" s="51"/>
    </row>
    <row r="9" spans="2:12" ht="18" customHeight="1">
      <c r="B9" s="6" t="s">
        <v>1</v>
      </c>
      <c r="C9" s="58"/>
      <c r="D9" s="59"/>
      <c r="E9" s="59"/>
      <c r="F9" s="60"/>
      <c r="G9" s="51"/>
      <c r="H9" s="51"/>
      <c r="I9" s="51"/>
      <c r="J9" s="7">
        <v>2011</v>
      </c>
      <c r="K9" s="7">
        <v>2012</v>
      </c>
      <c r="L9" s="7">
        <v>2013</v>
      </c>
    </row>
    <row r="10" spans="2:12" ht="15.75">
      <c r="B10" s="11">
        <v>1</v>
      </c>
      <c r="C10" s="61">
        <v>2</v>
      </c>
      <c r="D10" s="62"/>
      <c r="E10" s="62"/>
      <c r="F10" s="62"/>
      <c r="G10" s="9">
        <v>3</v>
      </c>
      <c r="H10" s="9">
        <v>4</v>
      </c>
      <c r="I10" s="9">
        <v>5</v>
      </c>
      <c r="J10" s="9">
        <v>6</v>
      </c>
      <c r="K10" s="9">
        <v>7</v>
      </c>
      <c r="L10" s="9">
        <v>8</v>
      </c>
    </row>
    <row r="11" spans="2:12" ht="26.25" customHeight="1">
      <c r="B11" s="12" t="s">
        <v>4</v>
      </c>
      <c r="C11" s="76" t="s">
        <v>49</v>
      </c>
      <c r="D11" s="77"/>
      <c r="E11" s="77"/>
      <c r="F11" s="77"/>
      <c r="G11" s="77"/>
      <c r="H11" s="77"/>
      <c r="I11" s="77"/>
      <c r="J11" s="77"/>
      <c r="K11" s="77"/>
      <c r="L11" s="78"/>
    </row>
    <row r="12" spans="2:12" ht="19.5" customHeight="1">
      <c r="B12" s="66" t="s">
        <v>17</v>
      </c>
      <c r="C12" s="36" t="s">
        <v>33</v>
      </c>
      <c r="D12" s="36"/>
      <c r="E12" s="36"/>
      <c r="F12" s="36"/>
      <c r="G12" s="79" t="s">
        <v>43</v>
      </c>
      <c r="H12" s="40" t="s">
        <v>40</v>
      </c>
      <c r="I12" s="63" t="s">
        <v>45</v>
      </c>
      <c r="J12" s="63" t="s">
        <v>45</v>
      </c>
      <c r="K12" s="63" t="s">
        <v>45</v>
      </c>
      <c r="L12" s="63" t="s">
        <v>45</v>
      </c>
    </row>
    <row r="13" spans="2:12" ht="12" customHeight="1">
      <c r="B13" s="66"/>
      <c r="C13" s="36"/>
      <c r="D13" s="36"/>
      <c r="E13" s="36"/>
      <c r="F13" s="36"/>
      <c r="G13" s="79"/>
      <c r="H13" s="40"/>
      <c r="I13" s="64"/>
      <c r="J13" s="64"/>
      <c r="K13" s="64"/>
      <c r="L13" s="64"/>
    </row>
    <row r="14" spans="2:12" ht="48" customHeight="1">
      <c r="B14" s="55" t="s">
        <v>18</v>
      </c>
      <c r="C14" s="42" t="s">
        <v>52</v>
      </c>
      <c r="D14" s="68"/>
      <c r="E14" s="68"/>
      <c r="F14" s="69"/>
      <c r="G14" s="37" t="s">
        <v>43</v>
      </c>
      <c r="H14" s="23" t="s">
        <v>34</v>
      </c>
      <c r="I14" s="22">
        <f>J14+K14+L14</f>
        <v>690</v>
      </c>
      <c r="J14" s="21">
        <v>150</v>
      </c>
      <c r="K14" s="21">
        <v>280</v>
      </c>
      <c r="L14" s="21">
        <v>260</v>
      </c>
    </row>
    <row r="15" spans="2:12" ht="59.25" customHeight="1">
      <c r="B15" s="56"/>
      <c r="C15" s="70"/>
      <c r="D15" s="71"/>
      <c r="E15" s="71"/>
      <c r="F15" s="72"/>
      <c r="G15" s="38"/>
      <c r="H15" s="23" t="s">
        <v>35</v>
      </c>
      <c r="I15" s="31">
        <f>K15+L15</f>
        <v>2504.4049999999997</v>
      </c>
      <c r="J15" s="21" t="s">
        <v>45</v>
      </c>
      <c r="K15" s="31">
        <v>1154.405</v>
      </c>
      <c r="L15" s="21">
        <v>1350</v>
      </c>
    </row>
    <row r="16" spans="2:12" ht="55.5" customHeight="1">
      <c r="B16" s="57"/>
      <c r="C16" s="73"/>
      <c r="D16" s="74"/>
      <c r="E16" s="74"/>
      <c r="F16" s="75"/>
      <c r="G16" s="39"/>
      <c r="H16" s="23" t="s">
        <v>36</v>
      </c>
      <c r="I16" s="19">
        <f>J16+K16+L16</f>
        <v>230</v>
      </c>
      <c r="J16" s="18">
        <v>50</v>
      </c>
      <c r="K16" s="18">
        <v>90</v>
      </c>
      <c r="L16" s="18">
        <v>90</v>
      </c>
    </row>
    <row r="17" spans="2:12" ht="30" customHeight="1">
      <c r="B17" s="24" t="s">
        <v>19</v>
      </c>
      <c r="C17" s="36" t="s">
        <v>38</v>
      </c>
      <c r="D17" s="36"/>
      <c r="E17" s="36"/>
      <c r="F17" s="36"/>
      <c r="G17" s="25" t="s">
        <v>43</v>
      </c>
      <c r="H17" s="26" t="s">
        <v>40</v>
      </c>
      <c r="I17" s="18" t="s">
        <v>45</v>
      </c>
      <c r="J17" s="18" t="s">
        <v>45</v>
      </c>
      <c r="K17" s="18" t="s">
        <v>45</v>
      </c>
      <c r="L17" s="18" t="s">
        <v>45</v>
      </c>
    </row>
    <row r="18" spans="2:12" ht="36.75" customHeight="1">
      <c r="B18" s="41" t="s">
        <v>20</v>
      </c>
      <c r="C18" s="36" t="s">
        <v>15</v>
      </c>
      <c r="D18" s="36"/>
      <c r="E18" s="36"/>
      <c r="F18" s="36"/>
      <c r="G18" s="79" t="s">
        <v>43</v>
      </c>
      <c r="H18" s="63" t="s">
        <v>32</v>
      </c>
      <c r="I18" s="40" t="s">
        <v>45</v>
      </c>
      <c r="J18" s="40" t="s">
        <v>45</v>
      </c>
      <c r="K18" s="40" t="s">
        <v>45</v>
      </c>
      <c r="L18" s="40" t="s">
        <v>45</v>
      </c>
    </row>
    <row r="19" spans="2:12" ht="29.25" customHeight="1">
      <c r="B19" s="41"/>
      <c r="C19" s="36"/>
      <c r="D19" s="36"/>
      <c r="E19" s="36"/>
      <c r="F19" s="36"/>
      <c r="G19" s="79"/>
      <c r="H19" s="64"/>
      <c r="I19" s="40"/>
      <c r="J19" s="40"/>
      <c r="K19" s="40"/>
      <c r="L19" s="40"/>
    </row>
    <row r="20" spans="2:12" ht="26.25" customHeight="1">
      <c r="B20" s="41" t="s">
        <v>21</v>
      </c>
      <c r="C20" s="36" t="s">
        <v>37</v>
      </c>
      <c r="D20" s="36"/>
      <c r="E20" s="36"/>
      <c r="F20" s="36"/>
      <c r="G20" s="79" t="s">
        <v>43</v>
      </c>
      <c r="H20" s="40" t="s">
        <v>32</v>
      </c>
      <c r="I20" s="40" t="s">
        <v>45</v>
      </c>
      <c r="J20" s="40" t="s">
        <v>45</v>
      </c>
      <c r="K20" s="40" t="s">
        <v>45</v>
      </c>
      <c r="L20" s="40" t="s">
        <v>45</v>
      </c>
    </row>
    <row r="21" spans="2:12" ht="22.5" customHeight="1">
      <c r="B21" s="41"/>
      <c r="C21" s="36"/>
      <c r="D21" s="36"/>
      <c r="E21" s="36"/>
      <c r="F21" s="36"/>
      <c r="G21" s="79"/>
      <c r="H21" s="40"/>
      <c r="I21" s="40"/>
      <c r="J21" s="40"/>
      <c r="K21" s="40"/>
      <c r="L21" s="40"/>
    </row>
    <row r="22" spans="2:12" ht="33.75" customHeight="1">
      <c r="B22" s="24" t="s">
        <v>22</v>
      </c>
      <c r="C22" s="36" t="s">
        <v>46</v>
      </c>
      <c r="D22" s="36"/>
      <c r="E22" s="36"/>
      <c r="F22" s="20"/>
      <c r="G22" s="25" t="s">
        <v>43</v>
      </c>
      <c r="H22" s="18" t="s">
        <v>34</v>
      </c>
      <c r="I22" s="18">
        <v>190</v>
      </c>
      <c r="J22" s="18" t="s">
        <v>45</v>
      </c>
      <c r="K22" s="18">
        <v>190</v>
      </c>
      <c r="L22" s="18" t="s">
        <v>45</v>
      </c>
    </row>
    <row r="23" spans="2:12" ht="27" customHeight="1">
      <c r="B23" s="27" t="s">
        <v>5</v>
      </c>
      <c r="C23" s="84" t="s">
        <v>10</v>
      </c>
      <c r="D23" s="84"/>
      <c r="E23" s="84"/>
      <c r="F23" s="84"/>
      <c r="G23" s="84"/>
      <c r="H23" s="85"/>
      <c r="I23" s="84"/>
      <c r="J23" s="84"/>
      <c r="K23" s="84"/>
      <c r="L23" s="84"/>
    </row>
    <row r="24" spans="2:12" ht="125.25" customHeight="1">
      <c r="B24" s="24" t="s">
        <v>11</v>
      </c>
      <c r="C24" s="36" t="s">
        <v>59</v>
      </c>
      <c r="D24" s="36"/>
      <c r="E24" s="36"/>
      <c r="F24" s="36"/>
      <c r="G24" s="25" t="s">
        <v>43</v>
      </c>
      <c r="H24" s="18" t="s">
        <v>32</v>
      </c>
      <c r="I24" s="18" t="s">
        <v>45</v>
      </c>
      <c r="J24" s="18" t="s">
        <v>45</v>
      </c>
      <c r="K24" s="18" t="s">
        <v>45</v>
      </c>
      <c r="L24" s="18" t="s">
        <v>45</v>
      </c>
    </row>
    <row r="25" spans="2:12" s="15" customFormat="1" ht="31.5" customHeight="1">
      <c r="B25" s="41" t="s">
        <v>12</v>
      </c>
      <c r="C25" s="86" t="s">
        <v>64</v>
      </c>
      <c r="D25" s="87"/>
      <c r="E25" s="87"/>
      <c r="F25" s="20"/>
      <c r="G25" s="79" t="s">
        <v>43</v>
      </c>
      <c r="H25" s="23" t="s">
        <v>34</v>
      </c>
      <c r="I25" s="18">
        <f>SUM(J25+K25+L25)</f>
        <v>5941</v>
      </c>
      <c r="J25" s="18">
        <v>550</v>
      </c>
      <c r="K25" s="18">
        <v>2530</v>
      </c>
      <c r="L25" s="18">
        <v>2861</v>
      </c>
    </row>
    <row r="26" spans="2:12" s="15" customFormat="1" ht="31.5" customHeight="1">
      <c r="B26" s="41"/>
      <c r="C26" s="87"/>
      <c r="D26" s="87"/>
      <c r="E26" s="87"/>
      <c r="F26" s="20"/>
      <c r="G26" s="79"/>
      <c r="H26" s="23" t="s">
        <v>35</v>
      </c>
      <c r="I26" s="30">
        <f>J26+K26+L26</f>
        <v>54291.803</v>
      </c>
      <c r="J26" s="30">
        <v>9416.194</v>
      </c>
      <c r="K26" s="30">
        <v>11973.609</v>
      </c>
      <c r="L26" s="18">
        <v>32902</v>
      </c>
    </row>
    <row r="27" spans="2:12" s="15" customFormat="1" ht="30.75" customHeight="1">
      <c r="B27" s="41"/>
      <c r="C27" s="87"/>
      <c r="D27" s="87"/>
      <c r="E27" s="87"/>
      <c r="F27" s="20"/>
      <c r="G27" s="79"/>
      <c r="H27" s="23" t="s">
        <v>36</v>
      </c>
      <c r="I27" s="18">
        <f>SUM(J27+K27+L27)</f>
        <v>2405</v>
      </c>
      <c r="J27" s="18">
        <v>280</v>
      </c>
      <c r="K27" s="18">
        <v>1110</v>
      </c>
      <c r="L27" s="18">
        <v>1015</v>
      </c>
    </row>
    <row r="28" spans="2:12" s="15" customFormat="1" ht="30" customHeight="1">
      <c r="B28" s="41" t="s">
        <v>23</v>
      </c>
      <c r="C28" s="42" t="s">
        <v>63</v>
      </c>
      <c r="D28" s="43"/>
      <c r="E28" s="44"/>
      <c r="F28" s="20"/>
      <c r="G28" s="32" t="s">
        <v>43</v>
      </c>
      <c r="H28" s="23" t="s">
        <v>34</v>
      </c>
      <c r="I28" s="18">
        <f>L28</f>
        <v>260</v>
      </c>
      <c r="J28" s="18" t="s">
        <v>45</v>
      </c>
      <c r="K28" s="18" t="s">
        <v>45</v>
      </c>
      <c r="L28" s="18">
        <v>260</v>
      </c>
    </row>
    <row r="29" spans="2:12" s="15" customFormat="1" ht="27.75" customHeight="1">
      <c r="B29" s="41"/>
      <c r="C29" s="45"/>
      <c r="D29" s="46"/>
      <c r="E29" s="47"/>
      <c r="F29" s="20"/>
      <c r="G29" s="33"/>
      <c r="H29" s="23" t="s">
        <v>35</v>
      </c>
      <c r="I29" s="18">
        <f>L29</f>
        <v>2990</v>
      </c>
      <c r="J29" s="18" t="s">
        <v>45</v>
      </c>
      <c r="K29" s="18" t="s">
        <v>45</v>
      </c>
      <c r="L29" s="18">
        <v>2990</v>
      </c>
    </row>
    <row r="30" spans="2:12" s="15" customFormat="1" ht="27" customHeight="1">
      <c r="B30" s="41"/>
      <c r="C30" s="48"/>
      <c r="D30" s="49"/>
      <c r="E30" s="50"/>
      <c r="F30" s="20"/>
      <c r="G30" s="34"/>
      <c r="H30" s="23" t="s">
        <v>36</v>
      </c>
      <c r="I30" s="18">
        <f>L30</f>
        <v>90</v>
      </c>
      <c r="J30" s="18" t="s">
        <v>45</v>
      </c>
      <c r="K30" s="18" t="s">
        <v>45</v>
      </c>
      <c r="L30" s="18">
        <v>90</v>
      </c>
    </row>
    <row r="31" spans="1:12" s="15" customFormat="1" ht="26.25" customHeight="1">
      <c r="A31" s="55" t="s">
        <v>23</v>
      </c>
      <c r="B31" s="41" t="s">
        <v>54</v>
      </c>
      <c r="C31" s="36" t="s">
        <v>65</v>
      </c>
      <c r="D31" s="36"/>
      <c r="E31" s="36"/>
      <c r="F31" s="36"/>
      <c r="G31" s="32" t="s">
        <v>43</v>
      </c>
      <c r="H31" s="23" t="s">
        <v>34</v>
      </c>
      <c r="I31" s="18">
        <f>J31+L31</f>
        <v>205</v>
      </c>
      <c r="J31" s="18">
        <v>50</v>
      </c>
      <c r="K31" s="18" t="s">
        <v>45</v>
      </c>
      <c r="L31" s="18">
        <v>155</v>
      </c>
    </row>
    <row r="32" spans="1:12" s="15" customFormat="1" ht="31.5" customHeight="1">
      <c r="A32" s="56"/>
      <c r="B32" s="41"/>
      <c r="C32" s="36"/>
      <c r="D32" s="36"/>
      <c r="E32" s="36"/>
      <c r="F32" s="36"/>
      <c r="G32" s="33"/>
      <c r="H32" s="23" t="s">
        <v>35</v>
      </c>
      <c r="I32" s="18">
        <f>J32+L32</f>
        <v>2233</v>
      </c>
      <c r="J32" s="18">
        <v>450</v>
      </c>
      <c r="K32" s="18" t="s">
        <v>45</v>
      </c>
      <c r="L32" s="18">
        <v>1783</v>
      </c>
    </row>
    <row r="33" spans="1:12" s="15" customFormat="1" ht="28.5" customHeight="1">
      <c r="A33" s="57"/>
      <c r="B33" s="41"/>
      <c r="C33" s="36"/>
      <c r="D33" s="36"/>
      <c r="E33" s="36"/>
      <c r="F33" s="36"/>
      <c r="G33" s="34"/>
      <c r="H33" s="23" t="s">
        <v>36</v>
      </c>
      <c r="I33" s="18">
        <f>J33+L33</f>
        <v>85</v>
      </c>
      <c r="J33" s="18">
        <v>30</v>
      </c>
      <c r="K33" s="18" t="s">
        <v>45</v>
      </c>
      <c r="L33" s="18">
        <v>55</v>
      </c>
    </row>
    <row r="34" spans="2:12" ht="30" customHeight="1">
      <c r="B34" s="24" t="s">
        <v>55</v>
      </c>
      <c r="C34" s="36" t="s">
        <v>14</v>
      </c>
      <c r="D34" s="36"/>
      <c r="E34" s="36"/>
      <c r="F34" s="36"/>
      <c r="G34" s="25" t="s">
        <v>43</v>
      </c>
      <c r="H34" s="18" t="s">
        <v>40</v>
      </c>
      <c r="I34" s="18" t="s">
        <v>45</v>
      </c>
      <c r="J34" s="18" t="s">
        <v>45</v>
      </c>
      <c r="K34" s="18" t="s">
        <v>45</v>
      </c>
      <c r="L34" s="18" t="s">
        <v>45</v>
      </c>
    </row>
    <row r="35" spans="2:12" ht="114.75" customHeight="1">
      <c r="B35" s="24" t="s">
        <v>56</v>
      </c>
      <c r="C35" s="36" t="s">
        <v>41</v>
      </c>
      <c r="D35" s="36"/>
      <c r="E35" s="36"/>
      <c r="F35" s="36"/>
      <c r="G35" s="25" t="s">
        <v>43</v>
      </c>
      <c r="H35" s="21" t="s">
        <v>32</v>
      </c>
      <c r="I35" s="18" t="s">
        <v>45</v>
      </c>
      <c r="J35" s="18" t="s">
        <v>45</v>
      </c>
      <c r="K35" s="18" t="s">
        <v>45</v>
      </c>
      <c r="L35" s="18" t="s">
        <v>45</v>
      </c>
    </row>
    <row r="36" spans="2:12" s="15" customFormat="1" ht="32.25" customHeight="1">
      <c r="B36" s="55" t="s">
        <v>47</v>
      </c>
      <c r="C36" s="42" t="s">
        <v>62</v>
      </c>
      <c r="D36" s="68"/>
      <c r="E36" s="69"/>
      <c r="F36" s="20"/>
      <c r="G36" s="37" t="s">
        <v>43</v>
      </c>
      <c r="H36" s="18" t="s">
        <v>34</v>
      </c>
      <c r="I36" s="22">
        <f>L36</f>
        <v>384</v>
      </c>
      <c r="J36" s="18" t="s">
        <v>45</v>
      </c>
      <c r="K36" s="18" t="s">
        <v>45</v>
      </c>
      <c r="L36" s="21">
        <v>384</v>
      </c>
    </row>
    <row r="37" spans="2:12" s="15" customFormat="1" ht="32.25" customHeight="1">
      <c r="B37" s="56"/>
      <c r="C37" s="70"/>
      <c r="D37" s="71"/>
      <c r="E37" s="72"/>
      <c r="F37" s="20"/>
      <c r="G37" s="38"/>
      <c r="H37" s="18" t="s">
        <v>35</v>
      </c>
      <c r="I37" s="21">
        <f>L37</f>
        <v>4416</v>
      </c>
      <c r="J37" s="21"/>
      <c r="K37" s="21" t="s">
        <v>45</v>
      </c>
      <c r="L37" s="21">
        <v>4416</v>
      </c>
    </row>
    <row r="38" spans="2:12" s="15" customFormat="1" ht="28.5" customHeight="1">
      <c r="B38" s="57"/>
      <c r="C38" s="73"/>
      <c r="D38" s="74"/>
      <c r="E38" s="75"/>
      <c r="F38" s="20"/>
      <c r="G38" s="39"/>
      <c r="H38" s="18" t="s">
        <v>36</v>
      </c>
      <c r="I38" s="22">
        <f>L38</f>
        <v>130</v>
      </c>
      <c r="J38" s="18" t="s">
        <v>45</v>
      </c>
      <c r="K38" s="18" t="s">
        <v>45</v>
      </c>
      <c r="L38" s="21">
        <v>130</v>
      </c>
    </row>
    <row r="39" spans="2:12" ht="30.75" customHeight="1">
      <c r="B39" s="28" t="s">
        <v>7</v>
      </c>
      <c r="C39" s="81" t="s">
        <v>39</v>
      </c>
      <c r="D39" s="82"/>
      <c r="E39" s="82"/>
      <c r="F39" s="82"/>
      <c r="G39" s="82"/>
      <c r="H39" s="82"/>
      <c r="I39" s="82"/>
      <c r="J39" s="82"/>
      <c r="K39" s="82"/>
      <c r="L39" s="83"/>
    </row>
    <row r="40" spans="2:12" ht="32.25" customHeight="1">
      <c r="B40" s="41" t="s">
        <v>24</v>
      </c>
      <c r="C40" s="36" t="s">
        <v>44</v>
      </c>
      <c r="D40" s="36"/>
      <c r="E40" s="36"/>
      <c r="F40" s="36"/>
      <c r="G40" s="37" t="s">
        <v>43</v>
      </c>
      <c r="H40" s="23" t="s">
        <v>34</v>
      </c>
      <c r="I40" s="18">
        <f>J40</f>
        <v>50</v>
      </c>
      <c r="J40" s="18">
        <v>50</v>
      </c>
      <c r="K40" s="18" t="s">
        <v>45</v>
      </c>
      <c r="L40" s="18" t="s">
        <v>45</v>
      </c>
    </row>
    <row r="41" spans="2:12" ht="30" customHeight="1">
      <c r="B41" s="41"/>
      <c r="C41" s="36"/>
      <c r="D41" s="36"/>
      <c r="E41" s="36"/>
      <c r="F41" s="36"/>
      <c r="G41" s="38"/>
      <c r="H41" s="23" t="s">
        <v>35</v>
      </c>
      <c r="I41" s="18">
        <f>J41</f>
        <v>100</v>
      </c>
      <c r="J41" s="18">
        <v>100</v>
      </c>
      <c r="K41" s="18" t="s">
        <v>45</v>
      </c>
      <c r="L41" s="18" t="s">
        <v>45</v>
      </c>
    </row>
    <row r="42" spans="2:12" ht="28.5" customHeight="1">
      <c r="B42" s="41"/>
      <c r="C42" s="36"/>
      <c r="D42" s="36"/>
      <c r="E42" s="36"/>
      <c r="F42" s="36"/>
      <c r="G42" s="39"/>
      <c r="H42" s="23" t="s">
        <v>36</v>
      </c>
      <c r="I42" s="18">
        <f>J42</f>
        <v>30</v>
      </c>
      <c r="J42" s="18">
        <v>30</v>
      </c>
      <c r="K42" s="18" t="s">
        <v>45</v>
      </c>
      <c r="L42" s="18" t="s">
        <v>45</v>
      </c>
    </row>
    <row r="43" spans="2:12" ht="30" customHeight="1">
      <c r="B43" s="41" t="s">
        <v>57</v>
      </c>
      <c r="C43" s="36" t="s">
        <v>48</v>
      </c>
      <c r="D43" s="80"/>
      <c r="E43" s="80"/>
      <c r="F43" s="20"/>
      <c r="G43" s="37" t="s">
        <v>43</v>
      </c>
      <c r="H43" s="23" t="s">
        <v>34</v>
      </c>
      <c r="I43" s="18">
        <f>SUM(J43+K43)</f>
        <v>490</v>
      </c>
      <c r="J43" s="18">
        <v>200</v>
      </c>
      <c r="K43" s="18">
        <v>290</v>
      </c>
      <c r="L43" s="18" t="s">
        <v>45</v>
      </c>
    </row>
    <row r="44" spans="2:12" ht="30" customHeight="1">
      <c r="B44" s="41"/>
      <c r="C44" s="80"/>
      <c r="D44" s="80"/>
      <c r="E44" s="80"/>
      <c r="F44" s="20"/>
      <c r="G44" s="38"/>
      <c r="H44" s="23" t="s">
        <v>35</v>
      </c>
      <c r="I44" s="30">
        <f>J44</f>
        <v>474.721</v>
      </c>
      <c r="J44" s="30">
        <v>474.721</v>
      </c>
      <c r="K44" s="18" t="s">
        <v>45</v>
      </c>
      <c r="L44" s="18" t="s">
        <v>45</v>
      </c>
    </row>
    <row r="45" spans="2:12" ht="29.25" customHeight="1">
      <c r="B45" s="41"/>
      <c r="C45" s="80"/>
      <c r="D45" s="80"/>
      <c r="E45" s="80"/>
      <c r="F45" s="20"/>
      <c r="G45" s="39"/>
      <c r="H45" s="23" t="s">
        <v>36</v>
      </c>
      <c r="I45" s="18">
        <f>SUM(J45+K45)</f>
        <v>200</v>
      </c>
      <c r="J45" s="18">
        <v>100</v>
      </c>
      <c r="K45" s="18">
        <v>100</v>
      </c>
      <c r="L45" s="18" t="s">
        <v>45</v>
      </c>
    </row>
    <row r="46" spans="2:12" ht="27.75" customHeight="1">
      <c r="B46" s="27" t="s">
        <v>8</v>
      </c>
      <c r="C46" s="89" t="s">
        <v>13</v>
      </c>
      <c r="D46" s="89"/>
      <c r="E46" s="89"/>
      <c r="F46" s="89"/>
      <c r="G46" s="89"/>
      <c r="H46" s="90"/>
      <c r="I46" s="89"/>
      <c r="J46" s="89"/>
      <c r="K46" s="89"/>
      <c r="L46" s="89"/>
    </row>
    <row r="47" spans="2:12" ht="30" customHeight="1">
      <c r="B47" s="41" t="s">
        <v>58</v>
      </c>
      <c r="C47" s="88" t="s">
        <v>51</v>
      </c>
      <c r="D47" s="88"/>
      <c r="E47" s="88"/>
      <c r="F47" s="88"/>
      <c r="G47" s="32" t="s">
        <v>43</v>
      </c>
      <c r="H47" s="23" t="s">
        <v>34</v>
      </c>
      <c r="I47" s="18">
        <f>K47+L47</f>
        <v>245</v>
      </c>
      <c r="J47" s="18" t="s">
        <v>45</v>
      </c>
      <c r="K47" s="18">
        <v>210</v>
      </c>
      <c r="L47" s="18">
        <v>35</v>
      </c>
    </row>
    <row r="48" spans="2:12" ht="30" customHeight="1">
      <c r="B48" s="41"/>
      <c r="C48" s="88"/>
      <c r="D48" s="88"/>
      <c r="E48" s="88"/>
      <c r="F48" s="88"/>
      <c r="G48" s="34"/>
      <c r="H48" s="23" t="s">
        <v>36</v>
      </c>
      <c r="I48" s="18">
        <f>K48+L48</f>
        <v>115</v>
      </c>
      <c r="J48" s="18" t="s">
        <v>45</v>
      </c>
      <c r="K48" s="18">
        <v>100</v>
      </c>
      <c r="L48" s="18">
        <v>15</v>
      </c>
    </row>
    <row r="49" spans="2:12" s="15" customFormat="1" ht="30" customHeight="1">
      <c r="B49" s="55" t="s">
        <v>25</v>
      </c>
      <c r="C49" s="92" t="s">
        <v>53</v>
      </c>
      <c r="D49" s="93"/>
      <c r="E49" s="94"/>
      <c r="F49" s="16"/>
      <c r="G49" s="32" t="s">
        <v>43</v>
      </c>
      <c r="H49" s="23" t="s">
        <v>34</v>
      </c>
      <c r="I49" s="18">
        <f>L49</f>
        <v>45</v>
      </c>
      <c r="J49" s="18" t="s">
        <v>45</v>
      </c>
      <c r="K49" s="18" t="s">
        <v>45</v>
      </c>
      <c r="L49" s="18">
        <v>45</v>
      </c>
    </row>
    <row r="50" spans="2:12" s="15" customFormat="1" ht="30" customHeight="1">
      <c r="B50" s="56"/>
      <c r="C50" s="95"/>
      <c r="D50" s="96"/>
      <c r="E50" s="97"/>
      <c r="F50" s="16"/>
      <c r="G50" s="33"/>
      <c r="H50" s="17" t="s">
        <v>35</v>
      </c>
      <c r="I50" s="18">
        <f>L50</f>
        <v>255</v>
      </c>
      <c r="J50" s="18" t="s">
        <v>45</v>
      </c>
      <c r="K50" s="18" t="s">
        <v>45</v>
      </c>
      <c r="L50" s="18">
        <v>255</v>
      </c>
    </row>
    <row r="51" spans="2:12" s="15" customFormat="1" ht="30" customHeight="1">
      <c r="B51" s="57"/>
      <c r="C51" s="98"/>
      <c r="D51" s="99"/>
      <c r="E51" s="100"/>
      <c r="F51" s="16"/>
      <c r="G51" s="34"/>
      <c r="H51" s="17" t="s">
        <v>36</v>
      </c>
      <c r="I51" s="18">
        <f>L51</f>
        <v>15</v>
      </c>
      <c r="J51" s="18" t="s">
        <v>45</v>
      </c>
      <c r="K51" s="18" t="s">
        <v>45</v>
      </c>
      <c r="L51" s="18">
        <v>15</v>
      </c>
    </row>
    <row r="52" spans="2:12" ht="19.5" customHeight="1">
      <c r="B52" s="91" t="s">
        <v>29</v>
      </c>
      <c r="C52" s="91"/>
      <c r="D52" s="91"/>
      <c r="E52" s="91"/>
      <c r="F52" s="91"/>
      <c r="G52" s="29"/>
      <c r="H52" s="29"/>
      <c r="I52" s="30">
        <f>I54+I55+I56</f>
        <v>79064.929</v>
      </c>
      <c r="J52" s="30">
        <f>J54+J55+J56</f>
        <v>11930.914999999999</v>
      </c>
      <c r="K52" s="30">
        <f>K54+K55+K56</f>
        <v>18028.014000000003</v>
      </c>
      <c r="L52" s="18">
        <f>L54+L55+L56</f>
        <v>49106</v>
      </c>
    </row>
    <row r="53" spans="2:12" ht="19.5" customHeight="1">
      <c r="B53" s="35" t="s">
        <v>9</v>
      </c>
      <c r="C53" s="35"/>
      <c r="D53" s="35"/>
      <c r="E53" s="35"/>
      <c r="F53" s="35"/>
      <c r="G53" s="29"/>
      <c r="H53" s="29"/>
      <c r="I53" s="18"/>
      <c r="J53" s="18"/>
      <c r="K53" s="18"/>
      <c r="L53" s="18"/>
    </row>
    <row r="54" spans="2:12" ht="19.5" customHeight="1">
      <c r="B54" s="35" t="s">
        <v>30</v>
      </c>
      <c r="C54" s="35"/>
      <c r="D54" s="35"/>
      <c r="E54" s="35"/>
      <c r="F54" s="35"/>
      <c r="G54" s="29"/>
      <c r="H54" s="29"/>
      <c r="I54" s="18">
        <f>J54+K54+L54</f>
        <v>8500</v>
      </c>
      <c r="J54" s="18">
        <f>SUM(J14+J25+J31+J40+J43)</f>
        <v>1000</v>
      </c>
      <c r="K54" s="18">
        <f>K14+K22+K25+K43+K47</f>
        <v>3500</v>
      </c>
      <c r="L54" s="18">
        <f>L14+L25+L28+L31+L36+L47+L49</f>
        <v>4000</v>
      </c>
    </row>
    <row r="55" spans="2:12" ht="19.5" customHeight="1">
      <c r="B55" s="35" t="s">
        <v>6</v>
      </c>
      <c r="C55" s="35"/>
      <c r="D55" s="35"/>
      <c r="E55" s="35"/>
      <c r="F55" s="35"/>
      <c r="G55" s="29"/>
      <c r="H55" s="29"/>
      <c r="I55" s="18">
        <f>J55+K55+L55</f>
        <v>3300</v>
      </c>
      <c r="J55" s="18">
        <f>J45+J42+J33+J27+J16</f>
        <v>490</v>
      </c>
      <c r="K55" s="18">
        <f>K27+K45+K48+K16</f>
        <v>1400</v>
      </c>
      <c r="L55" s="18">
        <f>L16+L27+L30+L33+L38+L48+L51</f>
        <v>1410</v>
      </c>
    </row>
    <row r="56" spans="2:12" ht="18.75" customHeight="1">
      <c r="B56" s="35" t="s">
        <v>60</v>
      </c>
      <c r="C56" s="35"/>
      <c r="D56" s="35"/>
      <c r="E56" s="35"/>
      <c r="F56" s="35"/>
      <c r="G56" s="29"/>
      <c r="H56" s="29"/>
      <c r="I56" s="30">
        <f>J56+K56+L56</f>
        <v>67264.929</v>
      </c>
      <c r="J56" s="30">
        <f>J26+J32+J41+J44</f>
        <v>10440.914999999999</v>
      </c>
      <c r="K56" s="30">
        <f>K15+K26</f>
        <v>13128.014000000001</v>
      </c>
      <c r="L56" s="18">
        <f>L15+L26+L29+L32+L37+L50</f>
        <v>43696</v>
      </c>
    </row>
  </sheetData>
  <sheetProtection/>
  <mergeCells count="76">
    <mergeCell ref="I2:L3"/>
    <mergeCell ref="I18:I19"/>
    <mergeCell ref="G20:G21"/>
    <mergeCell ref="B31:B33"/>
    <mergeCell ref="B40:B42"/>
    <mergeCell ref="B36:B38"/>
    <mergeCell ref="C36:E38"/>
    <mergeCell ref="C22:E22"/>
    <mergeCell ref="C35:F35"/>
    <mergeCell ref="J20:J21"/>
    <mergeCell ref="I1:L1"/>
    <mergeCell ref="G25:G27"/>
    <mergeCell ref="K18:K19"/>
    <mergeCell ref="I20:I21"/>
    <mergeCell ref="G18:G19"/>
    <mergeCell ref="H18:H19"/>
    <mergeCell ref="J18:J19"/>
    <mergeCell ref="L18:L19"/>
    <mergeCell ref="I12:I13"/>
    <mergeCell ref="H12:H13"/>
    <mergeCell ref="B55:F55"/>
    <mergeCell ref="C47:F48"/>
    <mergeCell ref="C46:L46"/>
    <mergeCell ref="B52:F52"/>
    <mergeCell ref="B53:F53"/>
    <mergeCell ref="B54:F54"/>
    <mergeCell ref="B47:B48"/>
    <mergeCell ref="G47:G48"/>
    <mergeCell ref="B49:B51"/>
    <mergeCell ref="C49:E51"/>
    <mergeCell ref="A31:A33"/>
    <mergeCell ref="C31:F33"/>
    <mergeCell ref="B43:B45"/>
    <mergeCell ref="G36:G38"/>
    <mergeCell ref="B20:B21"/>
    <mergeCell ref="C23:L23"/>
    <mergeCell ref="G31:G33"/>
    <mergeCell ref="C24:F24"/>
    <mergeCell ref="K20:K21"/>
    <mergeCell ref="C25:E27"/>
    <mergeCell ref="C43:E45"/>
    <mergeCell ref="G43:G45"/>
    <mergeCell ref="C39:L39"/>
    <mergeCell ref="C40:F42"/>
    <mergeCell ref="G40:G42"/>
    <mergeCell ref="G28:G30"/>
    <mergeCell ref="B5:L5"/>
    <mergeCell ref="B12:B13"/>
    <mergeCell ref="I8:I9"/>
    <mergeCell ref="J8:L8"/>
    <mergeCell ref="C14:F16"/>
    <mergeCell ref="H8:H9"/>
    <mergeCell ref="C11:L11"/>
    <mergeCell ref="K12:K13"/>
    <mergeCell ref="L12:L13"/>
    <mergeCell ref="G12:G13"/>
    <mergeCell ref="L20:L21"/>
    <mergeCell ref="C20:F21"/>
    <mergeCell ref="G8:G9"/>
    <mergeCell ref="C12:F13"/>
    <mergeCell ref="C8:F8"/>
    <mergeCell ref="B14:B16"/>
    <mergeCell ref="B18:B19"/>
    <mergeCell ref="C9:F9"/>
    <mergeCell ref="C10:F10"/>
    <mergeCell ref="J12:J13"/>
    <mergeCell ref="G49:G51"/>
    <mergeCell ref="B56:F56"/>
    <mergeCell ref="C34:F34"/>
    <mergeCell ref="G14:G16"/>
    <mergeCell ref="H20:H21"/>
    <mergeCell ref="C17:F17"/>
    <mergeCell ref="C18:F19"/>
    <mergeCell ref="B25:B27"/>
    <mergeCell ref="C28:E30"/>
    <mergeCell ref="B28:B30"/>
  </mergeCells>
  <printOptions/>
  <pageMargins left="0.3937007874015748" right="0.35433070866141736" top="0.7874015748031497" bottom="0.6692913385826772" header="0.4724409448818898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kuim6</dc:creator>
  <cp:keywords/>
  <dc:description/>
  <cp:lastModifiedBy>Степанова Ю.А.</cp:lastModifiedBy>
  <cp:lastPrinted>2013-07-11T08:12:56Z</cp:lastPrinted>
  <dcterms:created xsi:type="dcterms:W3CDTF">2007-11-15T06:29:04Z</dcterms:created>
  <dcterms:modified xsi:type="dcterms:W3CDTF">2013-07-18T07:37:25Z</dcterms:modified>
  <cp:category/>
  <cp:version/>
  <cp:contentType/>
  <cp:contentStatus/>
</cp:coreProperties>
</file>