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 91" sheetId="1" r:id="rId1"/>
    <sheet name="прил 9 2" sheetId="2" r:id="rId2"/>
    <sheet name="прил 9 3" sheetId="3" r:id="rId3"/>
  </sheets>
  <definedNames>
    <definedName name="_xlnm.Print_Titles" localSheetId="1">'прил 9 2'!$7:$10</definedName>
    <definedName name="_xlnm.Print_Area" localSheetId="2">'прил 9 3'!$A$58:$I$66</definedName>
  </definedNames>
  <calcPr fullCalcOnLoad="1"/>
</workbook>
</file>

<file path=xl/sharedStrings.xml><?xml version="1.0" encoding="utf-8"?>
<sst xmlns="http://schemas.openxmlformats.org/spreadsheetml/2006/main" count="139" uniqueCount="77">
  <si>
    <t>тыс. рублей</t>
  </si>
  <si>
    <t>Форма долгового обязательства</t>
  </si>
  <si>
    <t>№</t>
  </si>
  <si>
    <t xml:space="preserve">Дата </t>
  </si>
  <si>
    <t>Сумма привлеченных средств</t>
  </si>
  <si>
    <t>Сумма долговых обязательств, подлежащая погашению</t>
  </si>
  <si>
    <t>п/п</t>
  </si>
  <si>
    <t>привле-</t>
  </si>
  <si>
    <t>чения</t>
  </si>
  <si>
    <t>Срок</t>
  </si>
  <si>
    <t>Всего</t>
  </si>
  <si>
    <t>в том числе</t>
  </si>
  <si>
    <t xml:space="preserve">средств </t>
  </si>
  <si>
    <t>тыс.руб.</t>
  </si>
  <si>
    <t xml:space="preserve">в иностран-ной валюте </t>
  </si>
  <si>
    <t>действия</t>
  </si>
  <si>
    <t>погашение основного долга</t>
  </si>
  <si>
    <t>выплата процентов и другие расходы по обслуживанию долга</t>
  </si>
  <si>
    <t>руб.</t>
  </si>
  <si>
    <t>всего</t>
  </si>
  <si>
    <t>выплаты процентов и др. расходы по обслуживанию долга</t>
  </si>
  <si>
    <t>внутренний долг:</t>
  </si>
  <si>
    <t>внешний долг:</t>
  </si>
  <si>
    <t xml:space="preserve">тыс. руб. - номинальная стоимость облигаций внутреннего займа </t>
  </si>
  <si>
    <t>тыс. руб. - гарантии (поручительства)</t>
  </si>
  <si>
    <t>тыс. руб.</t>
  </si>
  <si>
    <t>тыс. руб. -процентов по гарантиям (поручительствам)</t>
  </si>
  <si>
    <t>тыс. рубл.</t>
  </si>
  <si>
    <t>в том числе:</t>
  </si>
  <si>
    <t>тыс. руб. - кредитов, предоставленных Московской области</t>
  </si>
  <si>
    <t>Московской области</t>
  </si>
  <si>
    <t>Сумма выданных гарантий</t>
  </si>
  <si>
    <t>Фактическая задолженность</t>
  </si>
  <si>
    <t>(и планируемых к выдаче)</t>
  </si>
  <si>
    <t>по гарантиям</t>
  </si>
  <si>
    <t>по погашению основного долга</t>
  </si>
  <si>
    <t>по выплате процентов и другие расходы по обслуживанию долга</t>
  </si>
  <si>
    <t>из них причитается к погашению в 2003г.</t>
  </si>
  <si>
    <t>тыс. руб. - купонного дохода по облигациям</t>
  </si>
  <si>
    <t xml:space="preserve">тыс. руб. -процентов по кредитам, предоставленным </t>
  </si>
  <si>
    <t>тыс. руб. -процентов по кредитам, предоставленным</t>
  </si>
  <si>
    <t>всего долг Московской области и расходы по его обслуживанию</t>
  </si>
  <si>
    <t>1.- всего долг Московской области и расходы по его обслуживанию-</t>
  </si>
  <si>
    <t>2.- всего долг Московской области и расходы по его обслуживанию подлежащие погашению в 2003 году.-</t>
  </si>
  <si>
    <t>Всего гарантий</t>
  </si>
  <si>
    <t>тыс. руб."</t>
  </si>
  <si>
    <t>вид валюты</t>
  </si>
  <si>
    <t>Про-центная ставка</t>
  </si>
  <si>
    <t>Итого:</t>
  </si>
  <si>
    <r>
      <t xml:space="preserve">тыс. рубл. - погашение </t>
    </r>
    <r>
      <rPr>
        <b/>
        <sz val="10"/>
        <rFont val="Times New Roman Cyr"/>
        <family val="1"/>
      </rPr>
      <t xml:space="preserve">основной суммы долга, </t>
    </r>
    <r>
      <rPr>
        <sz val="10"/>
        <rFont val="Times New Roman Cyr"/>
        <family val="1"/>
      </rPr>
      <t>в том числе:</t>
    </r>
  </si>
  <si>
    <r>
      <t xml:space="preserve">тыс. рубл.- </t>
    </r>
    <r>
      <rPr>
        <b/>
        <sz val="10"/>
        <rFont val="Times New Roman Cyr"/>
        <family val="1"/>
      </rPr>
      <t>расходы по обслуживанию долга</t>
    </r>
    <r>
      <rPr>
        <sz val="10"/>
        <rFont val="Times New Roman Cyr"/>
        <family val="1"/>
      </rPr>
      <t>, в том числе:</t>
    </r>
  </si>
  <si>
    <t>Министерство финансов Московской области</t>
  </si>
  <si>
    <t xml:space="preserve">Процентная ставка   </t>
  </si>
  <si>
    <t>вид ва-люты</t>
  </si>
  <si>
    <t>Кредиты , полученные Алминистрацией города Реутова</t>
  </si>
  <si>
    <t>Другие долговые обязательства, гарантированные Администрацией города Реутова</t>
  </si>
  <si>
    <t>Долг Муниципального образования "Город Реутов Московской области РФ"</t>
  </si>
  <si>
    <t xml:space="preserve">                                          </t>
  </si>
  <si>
    <t>1. Кредиты, полученные Администрацией города Реутова.</t>
  </si>
  <si>
    <t>2. Другие долговые обязательства, гарантированные Администрацией города Реутова</t>
  </si>
  <si>
    <t>2006г</t>
  </si>
  <si>
    <t>2006г.</t>
  </si>
  <si>
    <t xml:space="preserve">Кредиты, привлеченные в кредитных организациях </t>
  </si>
  <si>
    <t>Предельный объем муниципального долга Муниципального образования "Город Реутов Московской области РФ"по состоянию на 01.01.2007</t>
  </si>
  <si>
    <t xml:space="preserve">Всего кредитов </t>
  </si>
  <si>
    <t>Информация о муниципальном долге муниципального образования "Город Реутов Московской области РФ" по формам долговых обязательств с приложением перечня муниципальных гарантий муниципального образования "Город Реутов Московской области РФ", выданных Администрацией города Реутова от имени муниципального образования "Город Реутов Московской области РФ"</t>
  </si>
  <si>
    <t>из них причитается к погашению в 2006 г.</t>
  </si>
  <si>
    <t>Предоставление муниципальных гарантий муниципального образования "Город Реутов Московской области РФ" юридическим лицам.</t>
  </si>
  <si>
    <t>3. Общий объем муниципального  долга муниципального образования "Город Реутов Московской области РФ" по формам долговых обязательств и предельный объем муниципального долга муниципального образования "Город Реутов Московской области РФ" по состоянию на 01 января 2007 года с учетом долговых обязательств, подлежащих погашению в 2007 году.</t>
  </si>
  <si>
    <t>в том числе:                                         Долг Муниципального образования, подлежащий погашению в 2006 году</t>
  </si>
  <si>
    <t>ставка  рефинансирования ЦБ РФ</t>
  </si>
  <si>
    <t xml:space="preserve">      к Решению Реутовского городского</t>
  </si>
  <si>
    <t xml:space="preserve">      Совета депутатов</t>
  </si>
  <si>
    <t>" Приложение  № 14                                                                     к Решению Реутовского городского                       Совета  депутатов                                                                                 от 28.12.2005 года       №  88/2005-НА</t>
  </si>
  <si>
    <t>"</t>
  </si>
  <si>
    <t>Приложение  № 9</t>
  </si>
  <si>
    <t xml:space="preserve">       от 24 мая 2006 года № 21/2006-НА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</si>
</sst>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i/>
      <u val="single"/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u val="single"/>
      <sz val="10"/>
      <name val="Times New Roman Cyr"/>
      <family val="1"/>
    </font>
    <font>
      <b/>
      <sz val="8"/>
      <name val="Times New Roman Cyr"/>
      <family val="1"/>
    </font>
    <font>
      <sz val="12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19" applyFont="1" applyBorder="1" applyAlignment="1">
      <alignment horizontal="left" vertical="top" wrapText="1"/>
      <protection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18" applyFont="1" applyAlignment="1">
      <alignment horizontal="center"/>
      <protection/>
    </xf>
    <xf numFmtId="1" fontId="6" fillId="0" borderId="0" xfId="18" applyNumberFormat="1" applyFont="1" applyAlignment="1">
      <alignment vertical="top"/>
      <protection/>
    </xf>
    <xf numFmtId="172" fontId="6" fillId="0" borderId="0" xfId="18" applyNumberFormat="1" applyFont="1" applyAlignment="1">
      <alignment horizontal="center" vertical="top"/>
      <protection/>
    </xf>
    <xf numFmtId="0" fontId="6" fillId="0" borderId="0" xfId="18" applyFont="1" applyAlignment="1">
      <alignment horizontal="center" vertical="top"/>
      <protection/>
    </xf>
    <xf numFmtId="0" fontId="6" fillId="0" borderId="0" xfId="18" applyFont="1" applyAlignment="1">
      <alignment vertical="top"/>
      <protection/>
    </xf>
    <xf numFmtId="0" fontId="6" fillId="0" borderId="0" xfId="18" applyFont="1" applyAlignment="1">
      <alignment vertical="top" wrapText="1"/>
      <protection/>
    </xf>
    <xf numFmtId="0" fontId="6" fillId="0" borderId="0" xfId="18" applyFont="1" applyAlignment="1">
      <alignment horizontal="center" vertical="top" wrapText="1"/>
      <protection/>
    </xf>
    <xf numFmtId="14" fontId="6" fillId="0" borderId="0" xfId="18" applyNumberFormat="1" applyFont="1" applyAlignment="1">
      <alignment horizontal="center" vertical="top"/>
      <protection/>
    </xf>
    <xf numFmtId="0" fontId="6" fillId="0" borderId="6" xfId="18" applyFont="1" applyBorder="1" applyAlignment="1">
      <alignment vertical="top"/>
      <protection/>
    </xf>
    <xf numFmtId="0" fontId="6" fillId="0" borderId="7" xfId="18" applyFont="1" applyBorder="1" applyAlignment="1">
      <alignment horizontal="center" vertical="top"/>
      <protection/>
    </xf>
    <xf numFmtId="172" fontId="6" fillId="0" borderId="8" xfId="18" applyNumberFormat="1" applyFont="1" applyBorder="1" applyAlignment="1">
      <alignment horizontal="center" vertical="top"/>
      <protection/>
    </xf>
    <xf numFmtId="0" fontId="6" fillId="0" borderId="6" xfId="18" applyFont="1" applyBorder="1" applyAlignment="1">
      <alignment horizontal="center" vertical="top"/>
      <protection/>
    </xf>
    <xf numFmtId="0" fontId="6" fillId="0" borderId="9" xfId="0" applyFont="1" applyBorder="1" applyAlignment="1">
      <alignment/>
    </xf>
    <xf numFmtId="14" fontId="9" fillId="0" borderId="5" xfId="18" applyNumberFormat="1" applyFont="1" applyBorder="1" applyAlignment="1">
      <alignment horizontal="left" vertical="top"/>
      <protection/>
    </xf>
    <xf numFmtId="172" fontId="6" fillId="0" borderId="5" xfId="18" applyNumberFormat="1" applyFont="1" applyBorder="1" applyAlignment="1">
      <alignment horizontal="center" vertical="top"/>
      <protection/>
    </xf>
    <xf numFmtId="172" fontId="6" fillId="0" borderId="5" xfId="18" applyNumberFormat="1" applyFont="1" applyBorder="1" applyAlignment="1" quotePrefix="1">
      <alignment horizontal="left" vertical="top"/>
      <protection/>
    </xf>
    <xf numFmtId="0" fontId="6" fillId="0" borderId="1" xfId="18" applyFont="1" applyBorder="1" applyAlignment="1">
      <alignment vertical="top"/>
      <protection/>
    </xf>
    <xf numFmtId="0" fontId="6" fillId="0" borderId="4" xfId="18" applyFont="1" applyBorder="1" applyAlignment="1">
      <alignment horizontal="center" vertical="top"/>
      <protection/>
    </xf>
    <xf numFmtId="0" fontId="6" fillId="0" borderId="1" xfId="18" applyFont="1" applyBorder="1" applyAlignment="1">
      <alignment horizontal="center" vertical="top"/>
      <protection/>
    </xf>
    <xf numFmtId="172" fontId="6" fillId="0" borderId="6" xfId="18" applyNumberFormat="1" applyFont="1" applyBorder="1" applyAlignment="1">
      <alignment horizontal="left" vertical="top"/>
      <protection/>
    </xf>
    <xf numFmtId="0" fontId="6" fillId="0" borderId="7" xfId="18" applyFont="1" applyBorder="1">
      <alignment/>
      <protection/>
    </xf>
    <xf numFmtId="14" fontId="6" fillId="0" borderId="1" xfId="18" applyNumberFormat="1" applyFont="1" applyBorder="1" applyAlignment="1">
      <alignment horizontal="center" vertical="top"/>
      <protection/>
    </xf>
    <xf numFmtId="0" fontId="6" fillId="0" borderId="10" xfId="18" applyFont="1" applyBorder="1" applyAlignment="1">
      <alignment horizontal="center" vertical="top" wrapText="1"/>
      <protection/>
    </xf>
    <xf numFmtId="172" fontId="6" fillId="0" borderId="10" xfId="18" applyNumberFormat="1" applyFont="1" applyBorder="1" applyAlignment="1">
      <alignment horizontal="center" vertical="top" wrapText="1"/>
      <protection/>
    </xf>
    <xf numFmtId="14" fontId="6" fillId="0" borderId="10" xfId="18" applyNumberFormat="1" applyFont="1" applyBorder="1" applyAlignment="1">
      <alignment horizontal="center" vertical="top"/>
      <protection/>
    </xf>
    <xf numFmtId="0" fontId="6" fillId="0" borderId="10" xfId="18" applyFont="1" applyBorder="1" applyAlignment="1">
      <alignment horizontal="center" vertical="top"/>
      <protection/>
    </xf>
    <xf numFmtId="172" fontId="6" fillId="0" borderId="2" xfId="18" applyNumberFormat="1" applyFont="1" applyBorder="1" applyAlignment="1">
      <alignment horizontal="center" vertical="top" wrapText="1"/>
      <protection/>
    </xf>
    <xf numFmtId="172" fontId="6" fillId="0" borderId="2" xfId="18" applyNumberFormat="1" applyFont="1" applyBorder="1" applyAlignment="1" quotePrefix="1">
      <alignment horizontal="center" vertical="top" wrapText="1"/>
      <protection/>
    </xf>
    <xf numFmtId="1" fontId="6" fillId="0" borderId="0" xfId="19" applyNumberFormat="1" applyFont="1" applyAlignment="1">
      <alignment vertical="top"/>
      <protection/>
    </xf>
    <xf numFmtId="172" fontId="6" fillId="0" borderId="0" xfId="19" applyNumberFormat="1" applyFont="1" applyAlignment="1">
      <alignment horizontal="center" vertical="top"/>
      <protection/>
    </xf>
    <xf numFmtId="0" fontId="6" fillId="0" borderId="0" xfId="19" applyFont="1" applyAlignment="1">
      <alignment vertical="top"/>
      <protection/>
    </xf>
    <xf numFmtId="172" fontId="6" fillId="0" borderId="0" xfId="19" applyNumberFormat="1" applyFont="1" applyBorder="1" applyAlignment="1">
      <alignment horizontal="center" vertical="top"/>
      <protection/>
    </xf>
    <xf numFmtId="1" fontId="6" fillId="0" borderId="0" xfId="19" applyNumberFormat="1" applyFont="1" applyAlignment="1">
      <alignment horizontal="center" vertical="top"/>
      <protection/>
    </xf>
    <xf numFmtId="1" fontId="10" fillId="0" borderId="0" xfId="19" applyNumberFormat="1" applyFont="1" applyAlignment="1">
      <alignment vertical="top"/>
      <protection/>
    </xf>
    <xf numFmtId="0" fontId="8" fillId="0" borderId="0" xfId="19" applyFont="1" applyAlignment="1">
      <alignment vertical="top"/>
      <protection/>
    </xf>
    <xf numFmtId="0" fontId="10" fillId="0" borderId="0" xfId="18" applyFont="1" applyAlignment="1">
      <alignment horizontal="center" vertical="top" wrapText="1"/>
      <protection/>
    </xf>
    <xf numFmtId="172" fontId="10" fillId="0" borderId="0" xfId="19" applyNumberFormat="1" applyFont="1" applyAlignment="1">
      <alignment horizontal="center" vertical="top"/>
      <protection/>
    </xf>
    <xf numFmtId="0" fontId="10" fillId="0" borderId="0" xfId="19" applyFont="1" applyAlignment="1">
      <alignment horizontal="center" vertical="top"/>
      <protection/>
    </xf>
    <xf numFmtId="0" fontId="10" fillId="0" borderId="0" xfId="19" applyFont="1" applyAlignment="1">
      <alignment vertical="top"/>
      <protection/>
    </xf>
    <xf numFmtId="172" fontId="10" fillId="0" borderId="0" xfId="19" applyNumberFormat="1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left" vertical="top"/>
      <protection/>
    </xf>
    <xf numFmtId="0" fontId="10" fillId="0" borderId="0" xfId="18" applyFont="1" applyAlignment="1">
      <alignment horizontal="center"/>
      <protection/>
    </xf>
    <xf numFmtId="172" fontId="6" fillId="0" borderId="5" xfId="18" applyNumberFormat="1" applyFont="1" applyBorder="1" applyAlignment="1">
      <alignment horizontal="left" vertical="top"/>
      <protection/>
    </xf>
    <xf numFmtId="0" fontId="6" fillId="0" borderId="5" xfId="18" applyFont="1" applyBorder="1" applyAlignment="1">
      <alignment horizontal="center" vertical="top" wrapText="1"/>
      <protection/>
    </xf>
    <xf numFmtId="0" fontId="6" fillId="0" borderId="11" xfId="18" applyFont="1" applyBorder="1">
      <alignment/>
      <protection/>
    </xf>
    <xf numFmtId="14" fontId="6" fillId="0" borderId="6" xfId="18" applyNumberFormat="1" applyFont="1" applyBorder="1" applyAlignment="1">
      <alignment horizontal="left" vertical="top"/>
      <protection/>
    </xf>
    <xf numFmtId="0" fontId="6" fillId="0" borderId="12" xfId="0" applyFont="1" applyFill="1" applyBorder="1" applyAlignment="1">
      <alignment horizontal="left" vertical="center" wrapText="1"/>
    </xf>
    <xf numFmtId="172" fontId="11" fillId="0" borderId="13" xfId="19" applyNumberFormat="1" applyFont="1" applyBorder="1" applyAlignment="1">
      <alignment horizontal="center" vertical="top"/>
      <protection/>
    </xf>
    <xf numFmtId="0" fontId="11" fillId="0" borderId="0" xfId="19" applyFont="1" applyAlignment="1">
      <alignment vertical="top"/>
      <protection/>
    </xf>
    <xf numFmtId="0" fontId="6" fillId="0" borderId="0" xfId="19" applyFont="1">
      <alignment/>
      <protection/>
    </xf>
    <xf numFmtId="0" fontId="6" fillId="0" borderId="0" xfId="19" applyFont="1" applyFill="1">
      <alignment/>
      <protection/>
    </xf>
    <xf numFmtId="0" fontId="6" fillId="0" borderId="14" xfId="18" applyFont="1" applyBorder="1" applyAlignment="1">
      <alignment horizontal="center"/>
      <protection/>
    </xf>
    <xf numFmtId="172" fontId="9" fillId="0" borderId="14" xfId="19" applyNumberFormat="1" applyFont="1" applyBorder="1" applyAlignment="1">
      <alignment horizontal="center" vertical="top"/>
      <protection/>
    </xf>
    <xf numFmtId="0" fontId="6" fillId="0" borderId="0" xfId="19" applyFont="1" applyAlignment="1" quotePrefix="1">
      <alignment horizontal="left" wrapText="1"/>
      <protection/>
    </xf>
    <xf numFmtId="172" fontId="6" fillId="0" borderId="0" xfId="19" applyNumberFormat="1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9" fillId="0" borderId="0" xfId="19" applyFont="1" applyAlignment="1">
      <alignment vertical="top"/>
      <protection/>
    </xf>
    <xf numFmtId="172" fontId="6" fillId="0" borderId="0" xfId="19" applyNumberFormat="1" applyFont="1">
      <alignment/>
      <protection/>
    </xf>
    <xf numFmtId="3" fontId="6" fillId="0" borderId="0" xfId="19" applyNumberFormat="1" applyFont="1" applyBorder="1" applyAlignment="1">
      <alignment horizontal="center"/>
      <protection/>
    </xf>
    <xf numFmtId="0" fontId="6" fillId="2" borderId="0" xfId="19" applyFont="1" applyFill="1" applyBorder="1">
      <alignment/>
      <protection/>
    </xf>
    <xf numFmtId="3" fontId="6" fillId="0" borderId="0" xfId="19" applyNumberFormat="1" applyFont="1">
      <alignment/>
      <protection/>
    </xf>
    <xf numFmtId="3" fontId="6" fillId="0" borderId="0" xfId="19" applyNumberFormat="1" applyFont="1" applyBorder="1">
      <alignment/>
      <protection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6" xfId="0" applyFont="1" applyBorder="1" applyAlignment="1">
      <alignment wrapText="1"/>
    </xf>
    <xf numFmtId="3" fontId="6" fillId="0" borderId="17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3" fontId="9" fillId="0" borderId="8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6" xfId="0" applyFont="1" applyBorder="1" applyAlignment="1">
      <alignment/>
    </xf>
    <xf numFmtId="4" fontId="6" fillId="0" borderId="15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4" fontId="9" fillId="0" borderId="7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3" fontId="11" fillId="0" borderId="0" xfId="19" applyNumberFormat="1" applyFont="1" applyAlignment="1">
      <alignment vertical="top"/>
      <protection/>
    </xf>
    <xf numFmtId="0" fontId="6" fillId="0" borderId="0" xfId="20" applyFont="1" applyFill="1" applyAlignment="1">
      <alignment vertical="top"/>
      <protection/>
    </xf>
    <xf numFmtId="1" fontId="9" fillId="0" borderId="0" xfId="18" applyNumberFormat="1" applyFont="1" applyFill="1" applyAlignment="1">
      <alignment vertical="top"/>
      <protection/>
    </xf>
    <xf numFmtId="0" fontId="9" fillId="0" borderId="0" xfId="18" applyFont="1" applyFill="1" applyAlignment="1">
      <alignment horizontal="left" vertical="top"/>
      <protection/>
    </xf>
    <xf numFmtId="0" fontId="9" fillId="0" borderId="0" xfId="18" applyFont="1" applyFill="1" applyAlignment="1">
      <alignment horizontal="center" vertical="top"/>
      <protection/>
    </xf>
    <xf numFmtId="172" fontId="9" fillId="0" borderId="0" xfId="18" applyNumberFormat="1" applyFont="1" applyFill="1" applyAlignment="1">
      <alignment horizontal="center" vertical="top"/>
      <protection/>
    </xf>
    <xf numFmtId="3" fontId="9" fillId="0" borderId="0" xfId="18" applyNumberFormat="1" applyFont="1" applyFill="1" applyAlignment="1">
      <alignment horizontal="center" vertical="top"/>
      <protection/>
    </xf>
    <xf numFmtId="172" fontId="16" fillId="0" borderId="0" xfId="18" applyNumberFormat="1" applyFont="1" applyFill="1" applyBorder="1" applyAlignment="1">
      <alignment horizontal="center" vertical="top"/>
      <protection/>
    </xf>
    <xf numFmtId="172" fontId="9" fillId="0" borderId="0" xfId="18" applyNumberFormat="1" applyFont="1" applyFill="1" applyBorder="1" applyAlignment="1">
      <alignment horizontal="center" vertical="top"/>
      <protection/>
    </xf>
    <xf numFmtId="0" fontId="9" fillId="0" borderId="0" xfId="18" applyFont="1" applyFill="1" applyAlignment="1">
      <alignment vertical="top"/>
      <protection/>
    </xf>
    <xf numFmtId="0" fontId="9" fillId="0" borderId="0" xfId="18" applyFont="1" applyFill="1" applyBorder="1" applyAlignment="1">
      <alignment horizontal="left" vertical="top"/>
      <protection/>
    </xf>
    <xf numFmtId="14" fontId="9" fillId="0" borderId="0" xfId="18" applyNumberFormat="1" applyFont="1" applyFill="1" applyBorder="1" applyAlignment="1">
      <alignment horizontal="center" vertical="top"/>
      <protection/>
    </xf>
    <xf numFmtId="172" fontId="6" fillId="0" borderId="0" xfId="18" applyNumberFormat="1" applyFont="1" applyFill="1" applyAlignment="1">
      <alignment horizontal="center" vertical="top"/>
      <protection/>
    </xf>
    <xf numFmtId="1" fontId="6" fillId="0" borderId="6" xfId="18" applyNumberFormat="1" applyFont="1" applyFill="1" applyBorder="1" applyAlignment="1">
      <alignment vertical="top"/>
      <protection/>
    </xf>
    <xf numFmtId="0" fontId="6" fillId="0" borderId="6" xfId="18" applyFont="1" applyFill="1" applyBorder="1" applyAlignment="1">
      <alignment vertical="top"/>
      <protection/>
    </xf>
    <xf numFmtId="0" fontId="6" fillId="0" borderId="7" xfId="18" applyFont="1" applyFill="1" applyBorder="1" applyAlignment="1">
      <alignment horizontal="center" vertical="top"/>
      <protection/>
    </xf>
    <xf numFmtId="172" fontId="6" fillId="0" borderId="8" xfId="18" applyNumberFormat="1" applyFont="1" applyFill="1" applyBorder="1" applyAlignment="1">
      <alignment horizontal="center" vertical="top"/>
      <protection/>
    </xf>
    <xf numFmtId="0" fontId="6" fillId="0" borderId="5" xfId="0" applyFont="1" applyFill="1" applyBorder="1" applyAlignment="1">
      <alignment/>
    </xf>
    <xf numFmtId="172" fontId="6" fillId="0" borderId="5" xfId="18" applyNumberFormat="1" applyFont="1" applyFill="1" applyBorder="1" applyAlignment="1">
      <alignment horizontal="left" vertical="top"/>
      <protection/>
    </xf>
    <xf numFmtId="14" fontId="9" fillId="0" borderId="5" xfId="18" applyNumberFormat="1" applyFont="1" applyFill="1" applyBorder="1" applyAlignment="1">
      <alignment horizontal="left" vertical="top"/>
      <protection/>
    </xf>
    <xf numFmtId="172" fontId="6" fillId="0" borderId="5" xfId="18" applyNumberFormat="1" applyFont="1" applyFill="1" applyBorder="1" applyAlignment="1">
      <alignment horizontal="center" vertical="top"/>
      <protection/>
    </xf>
    <xf numFmtId="0" fontId="6" fillId="0" borderId="5" xfId="18" applyFont="1" applyFill="1" applyBorder="1" applyAlignment="1">
      <alignment horizontal="center" vertical="top" wrapText="1"/>
      <protection/>
    </xf>
    <xf numFmtId="172" fontId="6" fillId="0" borderId="5" xfId="18" applyNumberFormat="1" applyFont="1" applyFill="1" applyBorder="1" applyAlignment="1" quotePrefix="1">
      <alignment horizontal="left" vertical="top"/>
      <protection/>
    </xf>
    <xf numFmtId="0" fontId="6" fillId="0" borderId="11" xfId="18" applyFont="1" applyFill="1" applyBorder="1">
      <alignment/>
      <protection/>
    </xf>
    <xf numFmtId="1" fontId="6" fillId="0" borderId="1" xfId="18" applyNumberFormat="1" applyFont="1" applyFill="1" applyBorder="1" applyAlignment="1">
      <alignment vertical="top"/>
      <protection/>
    </xf>
    <xf numFmtId="0" fontId="6" fillId="0" borderId="1" xfId="18" applyFont="1" applyFill="1" applyBorder="1" applyAlignment="1">
      <alignment vertical="top"/>
      <protection/>
    </xf>
    <xf numFmtId="0" fontId="6" fillId="0" borderId="4" xfId="18" applyFont="1" applyFill="1" applyBorder="1" applyAlignment="1">
      <alignment horizontal="center" vertical="top"/>
      <protection/>
    </xf>
    <xf numFmtId="14" fontId="6" fillId="0" borderId="16" xfId="18" applyNumberFormat="1" applyFont="1" applyFill="1" applyBorder="1" applyAlignment="1">
      <alignment horizontal="left" vertical="top"/>
      <protection/>
    </xf>
    <xf numFmtId="172" fontId="6" fillId="0" borderId="6" xfId="18" applyNumberFormat="1" applyFont="1" applyFill="1" applyBorder="1" applyAlignment="1">
      <alignment horizontal="left" vertical="top"/>
      <protection/>
    </xf>
    <xf numFmtId="0" fontId="6" fillId="0" borderId="7" xfId="18" applyFont="1" applyFill="1" applyBorder="1">
      <alignment/>
      <protection/>
    </xf>
    <xf numFmtId="0" fontId="6" fillId="0" borderId="0" xfId="20" applyFont="1" applyFill="1">
      <alignment/>
      <protection/>
    </xf>
    <xf numFmtId="172" fontId="6" fillId="0" borderId="18" xfId="18" applyNumberFormat="1" applyFont="1" applyFill="1" applyBorder="1" applyAlignment="1">
      <alignment horizontal="left" vertical="top"/>
      <protection/>
    </xf>
    <xf numFmtId="172" fontId="6" fillId="0" borderId="19" xfId="18" applyNumberFormat="1" applyFont="1" applyFill="1" applyBorder="1" applyAlignment="1">
      <alignment horizontal="center" vertical="top"/>
      <protection/>
    </xf>
    <xf numFmtId="172" fontId="6" fillId="0" borderId="20" xfId="18" applyNumberFormat="1" applyFont="1" applyFill="1" applyBorder="1" applyAlignment="1">
      <alignment horizontal="center" vertical="top"/>
      <protection/>
    </xf>
    <xf numFmtId="0" fontId="6" fillId="0" borderId="18" xfId="18" applyFont="1" applyFill="1" applyBorder="1" applyAlignment="1">
      <alignment horizontal="center" vertical="top"/>
      <protection/>
    </xf>
    <xf numFmtId="0" fontId="6" fillId="0" borderId="20" xfId="18" applyFont="1" applyFill="1" applyBorder="1" applyAlignment="1">
      <alignment horizontal="center" vertical="top"/>
      <protection/>
    </xf>
    <xf numFmtId="14" fontId="6" fillId="0" borderId="15" xfId="18" applyNumberFormat="1" applyFont="1" applyFill="1" applyBorder="1" applyAlignment="1">
      <alignment horizontal="center" vertical="top"/>
      <protection/>
    </xf>
    <xf numFmtId="0" fontId="6" fillId="0" borderId="1" xfId="18" applyFont="1" applyFill="1" applyBorder="1" applyAlignment="1">
      <alignment horizontal="center" vertical="top"/>
      <protection/>
    </xf>
    <xf numFmtId="0" fontId="6" fillId="0" borderId="6" xfId="18" applyFont="1" applyFill="1" applyBorder="1" applyAlignment="1">
      <alignment horizontal="center" vertical="top"/>
      <protection/>
    </xf>
    <xf numFmtId="1" fontId="6" fillId="0" borderId="10" xfId="18" applyNumberFormat="1" applyFont="1" applyFill="1" applyBorder="1" applyAlignment="1">
      <alignment vertical="top"/>
      <protection/>
    </xf>
    <xf numFmtId="0" fontId="6" fillId="0" borderId="10" xfId="18" applyFont="1" applyFill="1" applyBorder="1" applyAlignment="1">
      <alignment horizontal="center" vertical="top" wrapText="1"/>
      <protection/>
    </xf>
    <xf numFmtId="172" fontId="6" fillId="0" borderId="10" xfId="18" applyNumberFormat="1" applyFont="1" applyFill="1" applyBorder="1" applyAlignment="1">
      <alignment horizontal="center" vertical="top" wrapText="1"/>
      <protection/>
    </xf>
    <xf numFmtId="0" fontId="6" fillId="0" borderId="18" xfId="18" applyFont="1" applyFill="1" applyBorder="1" applyAlignment="1">
      <alignment horizontal="center" vertical="top" wrapText="1"/>
      <protection/>
    </xf>
    <xf numFmtId="0" fontId="6" fillId="0" borderId="2" xfId="18" applyFont="1" applyFill="1" applyBorder="1" applyAlignment="1">
      <alignment horizontal="center" vertical="top" wrapText="1"/>
      <protection/>
    </xf>
    <xf numFmtId="172" fontId="6" fillId="0" borderId="2" xfId="18" applyNumberFormat="1" applyFont="1" applyFill="1" applyBorder="1" applyAlignment="1" quotePrefix="1">
      <alignment horizontal="center" vertical="top" wrapText="1"/>
      <protection/>
    </xf>
    <xf numFmtId="14" fontId="6" fillId="0" borderId="20" xfId="18" applyNumberFormat="1" applyFont="1" applyFill="1" applyBorder="1" applyAlignment="1">
      <alignment horizontal="center" vertical="top"/>
      <protection/>
    </xf>
    <xf numFmtId="0" fontId="6" fillId="0" borderId="10" xfId="18" applyFont="1" applyFill="1" applyBorder="1" applyAlignment="1">
      <alignment horizontal="center" vertical="top"/>
      <protection/>
    </xf>
    <xf numFmtId="172" fontId="6" fillId="0" borderId="2" xfId="18" applyNumberFormat="1" applyFont="1" applyFill="1" applyBorder="1" applyAlignment="1">
      <alignment horizontal="center" vertical="top" wrapText="1"/>
      <protection/>
    </xf>
    <xf numFmtId="0" fontId="9" fillId="0" borderId="0" xfId="20" applyFont="1" applyFill="1" applyAlignment="1">
      <alignment vertical="top"/>
      <protection/>
    </xf>
    <xf numFmtId="3" fontId="9" fillId="0" borderId="0" xfId="20" applyNumberFormat="1" applyFont="1" applyFill="1" applyAlignment="1">
      <alignment vertical="top"/>
      <protection/>
    </xf>
    <xf numFmtId="0" fontId="9" fillId="0" borderId="14" xfId="20" applyFont="1" applyFill="1" applyBorder="1" applyAlignment="1" quotePrefix="1">
      <alignment horizontal="center" vertical="top" wrapText="1"/>
      <protection/>
    </xf>
    <xf numFmtId="3" fontId="9" fillId="0" borderId="14" xfId="20" applyNumberFormat="1" applyFont="1" applyFill="1" applyBorder="1" applyAlignment="1">
      <alignment horizontal="center" vertical="top"/>
      <protection/>
    </xf>
    <xf numFmtId="172" fontId="9" fillId="0" borderId="14" xfId="20" applyNumberFormat="1" applyFont="1" applyFill="1" applyBorder="1" applyAlignment="1">
      <alignment horizontal="center" vertical="top"/>
      <protection/>
    </xf>
    <xf numFmtId="0" fontId="9" fillId="0" borderId="14" xfId="20" applyNumberFormat="1" applyFont="1" applyFill="1" applyBorder="1" applyAlignment="1" quotePrefix="1">
      <alignment horizontal="center" vertical="top" wrapText="1"/>
      <protection/>
    </xf>
    <xf numFmtId="14" fontId="9" fillId="0" borderId="14" xfId="20" applyNumberFormat="1" applyFont="1" applyFill="1" applyBorder="1" applyAlignment="1">
      <alignment horizontal="center" vertical="top" wrapText="1"/>
      <protection/>
    </xf>
    <xf numFmtId="0" fontId="9" fillId="0" borderId="0" xfId="20" applyFont="1" applyFill="1" applyAlignment="1" quotePrefix="1">
      <alignment horizontal="left" vertical="top"/>
      <protection/>
    </xf>
    <xf numFmtId="0" fontId="6" fillId="0" borderId="0" xfId="20" applyNumberFormat="1" applyFont="1" applyFill="1">
      <alignment/>
      <protection/>
    </xf>
    <xf numFmtId="14" fontId="6" fillId="0" borderId="0" xfId="20" applyNumberFormat="1" applyFont="1" applyFill="1" applyAlignment="1">
      <alignment vertical="top" wrapText="1"/>
      <protection/>
    </xf>
    <xf numFmtId="0" fontId="6" fillId="0" borderId="0" xfId="20" applyFont="1" applyFill="1" applyAlignment="1">
      <alignment vertical="top" wrapText="1"/>
      <protection/>
    </xf>
    <xf numFmtId="172" fontId="6" fillId="0" borderId="0" xfId="20" applyNumberFormat="1" applyFont="1" applyFill="1" applyAlignment="1">
      <alignment horizontal="center"/>
      <protection/>
    </xf>
    <xf numFmtId="3" fontId="6" fillId="0" borderId="0" xfId="20" applyNumberFormat="1" applyFont="1" applyFill="1">
      <alignment/>
      <protection/>
    </xf>
    <xf numFmtId="3" fontId="6" fillId="0" borderId="0" xfId="20" applyNumberFormat="1" applyFont="1" applyFill="1" applyAlignment="1">
      <alignment vertical="top" wrapText="1"/>
      <protection/>
    </xf>
    <xf numFmtId="0" fontId="6" fillId="0" borderId="0" xfId="20" applyFont="1" applyFill="1" applyAlignment="1">
      <alignment horizontal="left" vertical="top" wrapText="1"/>
      <protection/>
    </xf>
    <xf numFmtId="0" fontId="6" fillId="0" borderId="0" xfId="20" applyFont="1" applyFill="1" applyAlignment="1" quotePrefix="1">
      <alignment horizontal="left"/>
      <protection/>
    </xf>
    <xf numFmtId="172" fontId="6" fillId="0" borderId="0" xfId="20" applyNumberFormat="1" applyFont="1" applyFill="1">
      <alignment/>
      <protection/>
    </xf>
    <xf numFmtId="3" fontId="6" fillId="0" borderId="0" xfId="20" applyNumberFormat="1" applyFont="1" applyFill="1" applyBorder="1" applyAlignment="1">
      <alignment horizontal="center" vertical="top"/>
      <protection/>
    </xf>
    <xf numFmtId="4" fontId="6" fillId="0" borderId="0" xfId="20" applyNumberFormat="1" applyFont="1" applyFill="1">
      <alignment/>
      <protection/>
    </xf>
    <xf numFmtId="172" fontId="6" fillId="0" borderId="0" xfId="20" applyNumberFormat="1" applyFont="1" applyFill="1" applyAlignment="1">
      <alignment vertical="top" wrapText="1"/>
      <protection/>
    </xf>
    <xf numFmtId="0" fontId="9" fillId="0" borderId="0" xfId="20" applyFont="1" applyFill="1" applyAlignment="1" quotePrefix="1">
      <alignment horizontal="left" vertical="top" wrapText="1"/>
      <protection/>
    </xf>
    <xf numFmtId="172" fontId="6" fillId="0" borderId="0" xfId="20" applyNumberFormat="1" applyFont="1" applyFill="1" applyAlignment="1">
      <alignment horizontal="right" vertical="top" wrapText="1"/>
      <protection/>
    </xf>
    <xf numFmtId="0" fontId="6" fillId="0" borderId="0" xfId="20" applyFont="1" applyFill="1" applyAlignment="1">
      <alignment horizontal="left"/>
      <protection/>
    </xf>
    <xf numFmtId="0" fontId="6" fillId="0" borderId="0" xfId="20" applyFont="1" applyFill="1" applyAlignment="1" quotePrefix="1">
      <alignment vertical="top" wrapText="1"/>
      <protection/>
    </xf>
    <xf numFmtId="0" fontId="6" fillId="0" borderId="0" xfId="20" applyFont="1" applyFill="1" applyAlignment="1" quotePrefix="1">
      <alignment vertical="top"/>
      <protection/>
    </xf>
    <xf numFmtId="172" fontId="6" fillId="0" borderId="0" xfId="20" applyNumberFormat="1" applyFont="1" applyFill="1" applyAlignment="1">
      <alignment horizontal="left" vertical="top" wrapText="1"/>
      <protection/>
    </xf>
    <xf numFmtId="0" fontId="6" fillId="0" borderId="0" xfId="20" applyFont="1" applyFill="1" applyAlignment="1">
      <alignment horizontal="center" vertical="top" wrapText="1"/>
      <protection/>
    </xf>
    <xf numFmtId="1" fontId="6" fillId="0" borderId="6" xfId="18" applyNumberFormat="1" applyFont="1" applyBorder="1" applyAlignment="1">
      <alignment horizontal="center" vertical="top"/>
      <protection/>
    </xf>
    <xf numFmtId="1" fontId="6" fillId="0" borderId="1" xfId="18" applyNumberFormat="1" applyFont="1" applyBorder="1" applyAlignment="1">
      <alignment horizontal="center" vertical="top"/>
      <protection/>
    </xf>
    <xf numFmtId="1" fontId="6" fillId="0" borderId="10" xfId="18" applyNumberFormat="1" applyFont="1" applyBorder="1" applyAlignment="1">
      <alignment horizontal="center" vertical="top"/>
      <protection/>
    </xf>
    <xf numFmtId="1" fontId="6" fillId="0" borderId="21" xfId="19" applyNumberFormat="1" applyFont="1" applyBorder="1" applyAlignment="1">
      <alignment horizontal="center" vertical="top"/>
      <protection/>
    </xf>
    <xf numFmtId="1" fontId="6" fillId="0" borderId="22" xfId="19" applyNumberFormat="1" applyFont="1" applyBorder="1" applyAlignment="1">
      <alignment horizontal="center" vertical="top"/>
      <protection/>
    </xf>
    <xf numFmtId="172" fontId="11" fillId="0" borderId="23" xfId="19" applyNumberFormat="1" applyFont="1" applyBorder="1" applyAlignment="1">
      <alignment horizontal="center" vertical="top"/>
      <protection/>
    </xf>
    <xf numFmtId="172" fontId="6" fillId="0" borderId="13" xfId="19" applyNumberFormat="1" applyFont="1" applyFill="1" applyBorder="1" applyAlignment="1">
      <alignment horizontal="center" vertical="center" wrapText="1"/>
      <protection/>
    </xf>
    <xf numFmtId="172" fontId="6" fillId="0" borderId="23" xfId="19" applyNumberFormat="1" applyFont="1" applyFill="1" applyBorder="1" applyAlignment="1">
      <alignment horizontal="center" vertical="center" wrapText="1"/>
      <protection/>
    </xf>
    <xf numFmtId="3" fontId="6" fillId="0" borderId="0" xfId="19" applyNumberFormat="1" applyFont="1" applyAlignment="1">
      <alignment horizontal="left"/>
      <protection/>
    </xf>
    <xf numFmtId="0" fontId="6" fillId="0" borderId="0" xfId="19" applyFont="1" applyAlignment="1">
      <alignment horizontal="center" vertical="center"/>
      <protection/>
    </xf>
    <xf numFmtId="3" fontId="6" fillId="0" borderId="0" xfId="19" applyNumberFormat="1" applyFont="1" applyAlignment="1">
      <alignment horizontal="center" vertical="center"/>
      <protection/>
    </xf>
    <xf numFmtId="0" fontId="6" fillId="0" borderId="0" xfId="19" applyFont="1" applyAlignment="1">
      <alignment horizontal="right" vertical="center"/>
      <protection/>
    </xf>
    <xf numFmtId="184" fontId="6" fillId="0" borderId="24" xfId="20" applyNumberFormat="1" applyFont="1" applyFill="1" applyBorder="1" applyAlignment="1">
      <alignment horizontal="center" vertical="top" wrapText="1"/>
      <protection/>
    </xf>
    <xf numFmtId="184" fontId="9" fillId="0" borderId="14" xfId="20" applyNumberFormat="1" applyFont="1" applyFill="1" applyBorder="1" applyAlignment="1">
      <alignment horizontal="center" vertical="top"/>
      <protection/>
    </xf>
    <xf numFmtId="172" fontId="9" fillId="0" borderId="25" xfId="20" applyNumberFormat="1" applyFont="1" applyFill="1" applyBorder="1" applyAlignment="1">
      <alignment horizontal="center" vertical="top"/>
      <protection/>
    </xf>
    <xf numFmtId="183" fontId="6" fillId="0" borderId="2" xfId="0" applyNumberFormat="1" applyFont="1" applyBorder="1" applyAlignment="1">
      <alignment/>
    </xf>
    <xf numFmtId="183" fontId="9" fillId="0" borderId="2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183" fontId="6" fillId="0" borderId="0" xfId="0" applyNumberFormat="1" applyFont="1" applyBorder="1" applyAlignment="1">
      <alignment/>
    </xf>
    <xf numFmtId="172" fontId="9" fillId="0" borderId="0" xfId="18" applyNumberFormat="1" applyFont="1" applyFill="1" applyAlignment="1">
      <alignment horizontal="center"/>
      <protection/>
    </xf>
    <xf numFmtId="0" fontId="9" fillId="0" borderId="0" xfId="18" applyFont="1" applyFill="1" applyAlignment="1">
      <alignment horizontal="left"/>
      <protection/>
    </xf>
    <xf numFmtId="0" fontId="9" fillId="0" borderId="0" xfId="18" applyFont="1" applyFill="1" applyAlignment="1">
      <alignment horizontal="center"/>
      <protection/>
    </xf>
    <xf numFmtId="172" fontId="9" fillId="0" borderId="0" xfId="18" applyNumberFormat="1" applyFont="1" applyFill="1" applyAlignment="1">
      <alignment horizontal="left" vertical="top"/>
      <protection/>
    </xf>
    <xf numFmtId="0" fontId="0" fillId="0" borderId="0" xfId="0" applyAlignment="1">
      <alignment horizontal="left" vertical="top"/>
    </xf>
    <xf numFmtId="172" fontId="6" fillId="0" borderId="13" xfId="19" applyNumberFormat="1" applyFont="1" applyBorder="1" applyAlignment="1">
      <alignment horizontal="center" vertical="center"/>
      <protection/>
    </xf>
    <xf numFmtId="172" fontId="6" fillId="0" borderId="23" xfId="19" applyNumberFormat="1" applyFont="1" applyBorder="1" applyAlignment="1">
      <alignment horizontal="center" vertical="center"/>
      <protection/>
    </xf>
    <xf numFmtId="0" fontId="6" fillId="0" borderId="13" xfId="18" applyFont="1" applyBorder="1" applyAlignment="1">
      <alignment horizontal="center" vertical="center" wrapText="1"/>
      <protection/>
    </xf>
    <xf numFmtId="0" fontId="6" fillId="0" borderId="3" xfId="19" applyFont="1" applyBorder="1" applyAlignment="1">
      <alignment horizontal="center" vertical="center" wrapText="1"/>
      <protection/>
    </xf>
    <xf numFmtId="9" fontId="6" fillId="0" borderId="23" xfId="19" applyNumberFormat="1" applyFont="1" applyFill="1" applyBorder="1" applyAlignment="1">
      <alignment horizontal="center" vertical="center" wrapText="1"/>
      <protection/>
    </xf>
    <xf numFmtId="9" fontId="6" fillId="0" borderId="13" xfId="19" applyNumberFormat="1" applyFont="1" applyBorder="1" applyAlignment="1">
      <alignment horizontal="center" vertical="center" wrapText="1"/>
      <protection/>
    </xf>
    <xf numFmtId="9" fontId="6" fillId="0" borderId="23" xfId="19" applyNumberFormat="1" applyFont="1" applyBorder="1" applyAlignment="1">
      <alignment horizontal="center" vertical="center" wrapText="1"/>
      <protection/>
    </xf>
    <xf numFmtId="172" fontId="6" fillId="0" borderId="13" xfId="19" applyNumberFormat="1" applyFont="1" applyBorder="1" applyAlignment="1">
      <alignment horizontal="center" vertical="center" wrapText="1"/>
      <protection/>
    </xf>
    <xf numFmtId="172" fontId="6" fillId="0" borderId="26" xfId="19" applyNumberFormat="1" applyFont="1" applyBorder="1" applyAlignment="1">
      <alignment horizontal="center" vertical="center"/>
      <protection/>
    </xf>
    <xf numFmtId="172" fontId="6" fillId="0" borderId="27" xfId="19" applyNumberFormat="1" applyFont="1" applyBorder="1" applyAlignment="1">
      <alignment horizontal="center" vertical="center"/>
      <protection/>
    </xf>
    <xf numFmtId="183" fontId="9" fillId="0" borderId="14" xfId="19" applyNumberFormat="1" applyFont="1" applyBorder="1" applyAlignment="1">
      <alignment horizontal="center" vertical="center"/>
      <protection/>
    </xf>
    <xf numFmtId="172" fontId="6" fillId="0" borderId="4" xfId="18" applyNumberFormat="1" applyFont="1" applyBorder="1" applyAlignment="1">
      <alignment horizontal="left" vertical="center"/>
      <protection/>
    </xf>
    <xf numFmtId="172" fontId="6" fillId="0" borderId="0" xfId="18" applyNumberFormat="1" applyFont="1" applyBorder="1" applyAlignment="1">
      <alignment horizontal="center" vertical="center"/>
      <protection/>
    </xf>
    <xf numFmtId="172" fontId="6" fillId="0" borderId="15" xfId="18" applyNumberFormat="1" applyFont="1" applyBorder="1" applyAlignment="1">
      <alignment horizontal="center" vertical="center"/>
      <protection/>
    </xf>
    <xf numFmtId="172" fontId="6" fillId="0" borderId="18" xfId="18" applyNumberFormat="1" applyFont="1" applyBorder="1" applyAlignment="1">
      <alignment horizontal="left" vertical="center"/>
      <protection/>
    </xf>
    <xf numFmtId="172" fontId="6" fillId="0" borderId="19" xfId="18" applyNumberFormat="1" applyFont="1" applyBorder="1" applyAlignment="1">
      <alignment horizontal="center" vertical="center"/>
      <protection/>
    </xf>
    <xf numFmtId="172" fontId="6" fillId="0" borderId="20" xfId="18" applyNumberFormat="1" applyFont="1" applyBorder="1" applyAlignment="1">
      <alignment horizontal="center" vertical="center"/>
      <protection/>
    </xf>
    <xf numFmtId="0" fontId="7" fillId="0" borderId="0" xfId="19" applyFont="1" applyAlignment="1">
      <alignment/>
      <protection/>
    </xf>
    <xf numFmtId="183" fontId="9" fillId="0" borderId="0" xfId="19" applyNumberFormat="1" applyFont="1" applyBorder="1" applyAlignment="1">
      <alignment horizontal="center" vertical="center"/>
      <protection/>
    </xf>
    <xf numFmtId="172" fontId="6" fillId="0" borderId="8" xfId="19" applyNumberFormat="1" applyFont="1" applyFill="1" applyBorder="1" applyAlignment="1">
      <alignment horizontal="center" vertical="center" wrapText="1"/>
      <protection/>
    </xf>
    <xf numFmtId="172" fontId="6" fillId="0" borderId="23" xfId="20" applyNumberFormat="1" applyFont="1" applyFill="1" applyBorder="1" applyAlignment="1">
      <alignment horizontal="center" vertical="top"/>
      <protection/>
    </xf>
    <xf numFmtId="184" fontId="6" fillId="0" borderId="23" xfId="20" applyNumberFormat="1" applyFont="1" applyFill="1" applyBorder="1" applyAlignment="1">
      <alignment horizontal="center" vertical="top" wrapText="1"/>
      <protection/>
    </xf>
    <xf numFmtId="184" fontId="6" fillId="0" borderId="23" xfId="20" applyNumberFormat="1" applyFont="1" applyFill="1" applyBorder="1" applyAlignment="1">
      <alignment horizontal="center" vertical="top"/>
      <protection/>
    </xf>
    <xf numFmtId="184" fontId="6" fillId="0" borderId="28" xfId="20" applyNumberFormat="1" applyFont="1" applyFill="1" applyBorder="1" applyAlignment="1" quotePrefix="1">
      <alignment horizontal="center" vertical="top" wrapText="1"/>
      <protection/>
    </xf>
    <xf numFmtId="14" fontId="6" fillId="0" borderId="29" xfId="20" applyNumberFormat="1" applyFont="1" applyFill="1" applyBorder="1" applyAlignment="1">
      <alignment horizontal="center" vertical="top" wrapText="1"/>
      <protection/>
    </xf>
    <xf numFmtId="184" fontId="6" fillId="0" borderId="2" xfId="20" applyNumberFormat="1" applyFont="1" applyFill="1" applyBorder="1" applyAlignment="1">
      <alignment horizontal="center" vertical="top" wrapText="1"/>
      <protection/>
    </xf>
    <xf numFmtId="1" fontId="6" fillId="0" borderId="30" xfId="20" applyNumberFormat="1" applyFont="1" applyFill="1" applyBorder="1" applyAlignment="1">
      <alignment horizontal="right" vertical="top"/>
      <protection/>
    </xf>
    <xf numFmtId="0" fontId="6" fillId="0" borderId="29" xfId="20" applyFont="1" applyFill="1" applyBorder="1" applyAlignment="1">
      <alignment horizontal="center" vertical="top" wrapText="1"/>
      <protection/>
    </xf>
    <xf numFmtId="0" fontId="6" fillId="0" borderId="2" xfId="20" applyFont="1" applyFill="1" applyBorder="1" applyAlignment="1">
      <alignment horizontal="center" vertical="top" wrapText="1"/>
      <protection/>
    </xf>
    <xf numFmtId="3" fontId="6" fillId="0" borderId="28" xfId="20" applyNumberFormat="1" applyFont="1" applyFill="1" applyBorder="1" applyAlignment="1">
      <alignment horizontal="center" vertical="top"/>
      <protection/>
    </xf>
    <xf numFmtId="177" fontId="6" fillId="0" borderId="29" xfId="20" applyNumberFormat="1" applyFont="1" applyFill="1" applyBorder="1" applyAlignment="1">
      <alignment horizontal="center" vertical="top" wrapText="1"/>
      <protection/>
    </xf>
    <xf numFmtId="172" fontId="9" fillId="0" borderId="13" xfId="19" applyNumberFormat="1" applyFont="1" applyBorder="1" applyAlignment="1">
      <alignment horizontal="center" vertical="center"/>
      <protection/>
    </xf>
    <xf numFmtId="172" fontId="9" fillId="0" borderId="13" xfId="19" applyNumberFormat="1" applyFont="1" applyBorder="1" applyAlignment="1">
      <alignment horizontal="center" vertical="center" wrapText="1"/>
      <protection/>
    </xf>
    <xf numFmtId="177" fontId="6" fillId="0" borderId="23" xfId="19" applyNumberFormat="1" applyFont="1" applyFill="1" applyBorder="1" applyAlignment="1">
      <alignment horizontal="center" vertical="center" wrapText="1"/>
      <protection/>
    </xf>
    <xf numFmtId="0" fontId="9" fillId="0" borderId="0" xfId="19" applyFont="1">
      <alignment/>
      <protection/>
    </xf>
    <xf numFmtId="0" fontId="6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9" fillId="0" borderId="5" xfId="18" applyFont="1" applyBorder="1" applyAlignment="1" quotePrefix="1">
      <alignment horizontal="center" vertical="top"/>
      <protection/>
    </xf>
    <xf numFmtId="172" fontId="8" fillId="0" borderId="0" xfId="19" applyNumberFormat="1" applyFont="1" applyAlignment="1">
      <alignment horizontal="left" wrapText="1"/>
      <protection/>
    </xf>
    <xf numFmtId="0" fontId="0" fillId="0" borderId="0" xfId="0" applyAlignment="1">
      <alignment horizontal="left" wrapText="1"/>
    </xf>
    <xf numFmtId="172" fontId="8" fillId="0" borderId="0" xfId="19" applyNumberFormat="1" applyFont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9" xfId="19" applyFont="1" applyBorder="1" applyAlignment="1">
      <alignment horizontal="left" vertical="center" wrapText="1"/>
      <protection/>
    </xf>
    <xf numFmtId="0" fontId="11" fillId="0" borderId="31" xfId="19" applyFont="1" applyBorder="1" applyAlignment="1">
      <alignment horizontal="left" vertical="center" wrapText="1"/>
      <protection/>
    </xf>
    <xf numFmtId="172" fontId="6" fillId="0" borderId="18" xfId="18" applyNumberFormat="1" applyFont="1" applyBorder="1" applyAlignment="1">
      <alignment horizontal="center" vertical="top"/>
      <protection/>
    </xf>
    <xf numFmtId="172" fontId="6" fillId="0" borderId="20" xfId="18" applyNumberFormat="1" applyFont="1" applyBorder="1" applyAlignment="1">
      <alignment horizontal="center" vertical="top"/>
      <protection/>
    </xf>
    <xf numFmtId="172" fontId="6" fillId="0" borderId="9" xfId="18" applyNumberFormat="1" applyFont="1" applyBorder="1" applyAlignment="1">
      <alignment horizontal="center" vertical="top"/>
      <protection/>
    </xf>
    <xf numFmtId="172" fontId="6" fillId="0" borderId="11" xfId="18" applyNumberFormat="1" applyFont="1" applyBorder="1" applyAlignment="1">
      <alignment horizontal="center" vertical="top"/>
      <protection/>
    </xf>
    <xf numFmtId="172" fontId="6" fillId="0" borderId="7" xfId="18" applyNumberFormat="1" applyFont="1" applyBorder="1" applyAlignment="1" quotePrefix="1">
      <alignment horizontal="center" vertical="center"/>
      <protection/>
    </xf>
    <xf numFmtId="172" fontId="6" fillId="0" borderId="8" xfId="18" applyNumberFormat="1" applyFont="1" applyBorder="1" applyAlignment="1" quotePrefix="1">
      <alignment horizontal="center" vertical="center"/>
      <protection/>
    </xf>
    <xf numFmtId="172" fontId="6" fillId="0" borderId="16" xfId="18" applyNumberFormat="1" applyFont="1" applyBorder="1" applyAlignment="1" quotePrefix="1">
      <alignment horizontal="center" vertical="center"/>
      <protection/>
    </xf>
    <xf numFmtId="0" fontId="9" fillId="0" borderId="9" xfId="18" applyFont="1" applyBorder="1" applyAlignment="1" quotePrefix="1">
      <alignment horizontal="center" vertical="top"/>
      <protection/>
    </xf>
    <xf numFmtId="0" fontId="9" fillId="0" borderId="11" xfId="18" applyFont="1" applyBorder="1" applyAlignment="1" quotePrefix="1">
      <alignment horizontal="center" vertical="top"/>
      <protection/>
    </xf>
    <xf numFmtId="172" fontId="8" fillId="0" borderId="0" xfId="19" applyNumberFormat="1" applyFont="1" applyAlignment="1">
      <alignment horizont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9" xfId="20" applyFont="1" applyFill="1" applyBorder="1" applyAlignment="1">
      <alignment horizontal="left" vertical="top" wrapText="1"/>
      <protection/>
    </xf>
    <xf numFmtId="0" fontId="9" fillId="0" borderId="5" xfId="20" applyFont="1" applyFill="1" applyBorder="1" applyAlignment="1">
      <alignment horizontal="left" vertical="top" wrapText="1"/>
      <protection/>
    </xf>
    <xf numFmtId="172" fontId="6" fillId="0" borderId="18" xfId="18" applyNumberFormat="1" applyFont="1" applyFill="1" applyBorder="1" applyAlignment="1">
      <alignment horizontal="center" vertical="top"/>
      <protection/>
    </xf>
    <xf numFmtId="172" fontId="6" fillId="0" borderId="20" xfId="18" applyNumberFormat="1" applyFont="1" applyFill="1" applyBorder="1" applyAlignment="1">
      <alignment horizontal="center" vertical="top"/>
      <protection/>
    </xf>
    <xf numFmtId="172" fontId="6" fillId="0" borderId="9" xfId="18" applyNumberFormat="1" applyFont="1" applyFill="1" applyBorder="1" applyAlignment="1">
      <alignment horizontal="center" vertical="top"/>
      <protection/>
    </xf>
    <xf numFmtId="172" fontId="6" fillId="0" borderId="11" xfId="18" applyNumberFormat="1" applyFont="1" applyFill="1" applyBorder="1" applyAlignment="1">
      <alignment horizontal="center" vertical="top"/>
      <protection/>
    </xf>
    <xf numFmtId="172" fontId="6" fillId="0" borderId="7" xfId="18" applyNumberFormat="1" applyFont="1" applyFill="1" applyBorder="1" applyAlignment="1" quotePrefix="1">
      <alignment horizontal="center" vertical="top"/>
      <protection/>
    </xf>
    <xf numFmtId="172" fontId="6" fillId="0" borderId="8" xfId="18" applyNumberFormat="1" applyFont="1" applyFill="1" applyBorder="1" applyAlignment="1" quotePrefix="1">
      <alignment horizontal="center" vertical="top"/>
      <protection/>
    </xf>
    <xf numFmtId="172" fontId="6" fillId="0" borderId="16" xfId="18" applyNumberFormat="1" applyFont="1" applyFill="1" applyBorder="1" applyAlignment="1" quotePrefix="1">
      <alignment horizontal="center" vertical="top"/>
      <protection/>
    </xf>
    <xf numFmtId="172" fontId="6" fillId="0" borderId="4" xfId="18" applyNumberFormat="1" applyFont="1" applyFill="1" applyBorder="1" applyAlignment="1">
      <alignment horizontal="center" vertical="top"/>
      <protection/>
    </xf>
    <xf numFmtId="172" fontId="6" fillId="0" borderId="0" xfId="18" applyNumberFormat="1" applyFont="1" applyFill="1" applyBorder="1" applyAlignment="1">
      <alignment horizontal="center" vertical="top"/>
      <protection/>
    </xf>
    <xf numFmtId="172" fontId="6" fillId="0" borderId="15" xfId="18" applyNumberFormat="1" applyFont="1" applyFill="1" applyBorder="1" applyAlignment="1">
      <alignment horizontal="center" vertical="top"/>
      <protection/>
    </xf>
    <xf numFmtId="0" fontId="6" fillId="0" borderId="4" xfId="18" applyFont="1" applyFill="1" applyBorder="1" applyAlignment="1">
      <alignment horizontal="center" vertical="top"/>
      <protection/>
    </xf>
    <xf numFmtId="0" fontId="6" fillId="0" borderId="15" xfId="18" applyFont="1" applyFill="1" applyBorder="1" applyAlignment="1">
      <alignment horizontal="center" vertical="top"/>
      <protection/>
    </xf>
    <xf numFmtId="0" fontId="9" fillId="0" borderId="9" xfId="18" applyFont="1" applyFill="1" applyBorder="1" applyAlignment="1" quotePrefix="1">
      <alignment horizontal="center" vertical="top"/>
      <protection/>
    </xf>
    <xf numFmtId="0" fontId="9" fillId="0" borderId="5" xfId="18" applyFont="1" applyFill="1" applyBorder="1" applyAlignment="1" quotePrefix="1">
      <alignment horizontal="center" vertical="top"/>
      <protection/>
    </xf>
    <xf numFmtId="0" fontId="9" fillId="0" borderId="11" xfId="18" applyFont="1" applyFill="1" applyBorder="1" applyAlignment="1" quotePrefix="1">
      <alignment horizontal="center" vertical="top"/>
      <protection/>
    </xf>
    <xf numFmtId="172" fontId="8" fillId="0" borderId="0" xfId="18" applyNumberFormat="1" applyFont="1" applyFill="1" applyAlignment="1">
      <alignment horizontal="left" vertical="top"/>
      <protection/>
    </xf>
    <xf numFmtId="0" fontId="17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9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</cellXfs>
  <cellStyles count="11">
    <cellStyle name="Normal" xfId="0"/>
    <cellStyle name="Hyperlink" xfId="15"/>
    <cellStyle name="Currency" xfId="16"/>
    <cellStyle name="Currency [0]" xfId="17"/>
    <cellStyle name="Обычный_1.Займы" xfId="18"/>
    <cellStyle name="Обычный_2.Кредиты" xfId="19"/>
    <cellStyle name="Обычный_3.Поручительства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13</xdr:row>
      <xdr:rowOff>0</xdr:rowOff>
    </xdr:from>
    <xdr:to>
      <xdr:col>1</xdr:col>
      <xdr:colOff>1495425</xdr:colOff>
      <xdr:row>13</xdr:row>
      <xdr:rowOff>0</xdr:rowOff>
    </xdr:to>
    <xdr:sp>
      <xdr:nvSpPr>
        <xdr:cNvPr id="1" name="Объект 1"/>
        <xdr:cNvSpPr>
          <a:spLocks/>
        </xdr:cNvSpPr>
      </xdr:nvSpPr>
      <xdr:spPr>
        <a:xfrm>
          <a:off x="1752600" y="590550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1495425</xdr:colOff>
      <xdr:row>13</xdr:row>
      <xdr:rowOff>0</xdr:rowOff>
    </xdr:from>
    <xdr:to>
      <xdr:col>1</xdr:col>
      <xdr:colOff>1495425</xdr:colOff>
      <xdr:row>13</xdr:row>
      <xdr:rowOff>0</xdr:rowOff>
    </xdr:to>
    <xdr:sp>
      <xdr:nvSpPr>
        <xdr:cNvPr id="2" name="Объект 2"/>
        <xdr:cNvSpPr>
          <a:spLocks/>
        </xdr:cNvSpPr>
      </xdr:nvSpPr>
      <xdr:spPr>
        <a:xfrm>
          <a:off x="1752600" y="590550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1495425</xdr:colOff>
      <xdr:row>13</xdr:row>
      <xdr:rowOff>0</xdr:rowOff>
    </xdr:from>
    <xdr:to>
      <xdr:col>1</xdr:col>
      <xdr:colOff>1495425</xdr:colOff>
      <xdr:row>13</xdr:row>
      <xdr:rowOff>0</xdr:rowOff>
    </xdr:to>
    <xdr:sp>
      <xdr:nvSpPr>
        <xdr:cNvPr id="3" name="Объект 2"/>
        <xdr:cNvSpPr>
          <a:spLocks/>
        </xdr:cNvSpPr>
      </xdr:nvSpPr>
      <xdr:spPr>
        <a:xfrm>
          <a:off x="1752600" y="590550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5753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5753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359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Текст 2"/>
        <xdr:cNvSpPr txBox="1">
          <a:spLocks noChangeArrowheads="1"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5</xdr:col>
      <xdr:colOff>400050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5753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Текст 3"/>
        <xdr:cNvSpPr txBox="1">
          <a:spLocks noChangeArrowheads="1"/>
        </xdr:cNvSpPr>
      </xdr:nvSpPr>
      <xdr:spPr>
        <a:xfrm>
          <a:off x="5753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5753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9" name="Текст 2"/>
        <xdr:cNvSpPr txBox="1">
          <a:spLocks noChangeArrowheads="1"/>
        </xdr:cNvSpPr>
      </xdr:nvSpPr>
      <xdr:spPr>
        <a:xfrm>
          <a:off x="6572250" y="3933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5753100" y="3933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1" name="Текст 3"/>
        <xdr:cNvSpPr txBox="1">
          <a:spLocks noChangeArrowheads="1"/>
        </xdr:cNvSpPr>
      </xdr:nvSpPr>
      <xdr:spPr>
        <a:xfrm>
          <a:off x="5753100" y="3933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828675</xdr:colOff>
      <xdr:row>12</xdr:row>
      <xdr:rowOff>0</xdr:rowOff>
    </xdr:from>
    <xdr:to>
      <xdr:col>2</xdr:col>
      <xdr:colOff>828675</xdr:colOff>
      <xdr:row>12</xdr:row>
      <xdr:rowOff>0</xdr:rowOff>
    </xdr:to>
    <xdr:sp>
      <xdr:nvSpPr>
        <xdr:cNvPr id="12" name="Текст 1"/>
        <xdr:cNvSpPr txBox="1">
          <a:spLocks noChangeArrowheads="1"/>
        </xdr:cNvSpPr>
      </xdr:nvSpPr>
      <xdr:spPr>
        <a:xfrm>
          <a:off x="3590925" y="3933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3" name="Текст 2"/>
        <xdr:cNvSpPr txBox="1">
          <a:spLocks noChangeArrowheads="1"/>
        </xdr:cNvSpPr>
      </xdr:nvSpPr>
      <xdr:spPr>
        <a:xfrm>
          <a:off x="6572250" y="3933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5</xdr:col>
      <xdr:colOff>400050</xdr:colOff>
      <xdr:row>12</xdr:row>
      <xdr:rowOff>0</xdr:rowOff>
    </xdr:from>
    <xdr:to>
      <xdr:col>5</xdr:col>
      <xdr:colOff>400050</xdr:colOff>
      <xdr:row>12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5753100" y="3933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5" name="Текст 3"/>
        <xdr:cNvSpPr txBox="1">
          <a:spLocks noChangeArrowheads="1"/>
        </xdr:cNvSpPr>
      </xdr:nvSpPr>
      <xdr:spPr>
        <a:xfrm>
          <a:off x="5753100" y="3933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6" name="Текст 3"/>
        <xdr:cNvSpPr txBox="1">
          <a:spLocks noChangeArrowheads="1"/>
        </xdr:cNvSpPr>
      </xdr:nvSpPr>
      <xdr:spPr>
        <a:xfrm>
          <a:off x="5753100" y="3933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zoomScale="75" zoomScaleNormal="75" workbookViewId="0" topLeftCell="A1">
      <selection activeCell="M3" sqref="M3"/>
    </sheetView>
  </sheetViews>
  <sheetFormatPr defaultColWidth="9.00390625" defaultRowHeight="12.75"/>
  <cols>
    <col min="1" max="1" width="3.375" style="59" customWidth="1"/>
    <col min="2" max="2" width="31.25390625" style="59" customWidth="1"/>
    <col min="3" max="3" width="9.00390625" style="10" customWidth="1"/>
    <col min="4" max="4" width="15.25390625" style="59" customWidth="1"/>
    <col min="5" max="5" width="9.75390625" style="59" customWidth="1"/>
    <col min="6" max="6" width="6.125" style="59" customWidth="1"/>
    <col min="7" max="7" width="13.625" style="59" customWidth="1"/>
    <col min="8" max="8" width="11.375" style="65" customWidth="1"/>
    <col min="9" max="9" width="12.00390625" style="59" customWidth="1"/>
    <col min="10" max="10" width="12.625" style="64" customWidth="1"/>
    <col min="11" max="11" width="13.375" style="59" customWidth="1"/>
    <col min="12" max="12" width="11.125" style="59" customWidth="1"/>
    <col min="13" max="13" width="13.375" style="64" customWidth="1"/>
    <col min="14" max="14" width="13.00390625" style="64" customWidth="1"/>
    <col min="15" max="15" width="9.125" style="59" customWidth="1"/>
    <col min="16" max="16" width="12.125" style="59" customWidth="1"/>
    <col min="17" max="16384" width="9.125" style="59" customWidth="1"/>
  </cols>
  <sheetData>
    <row r="1" spans="10:12" ht="15.75">
      <c r="J1" s="261" t="s">
        <v>75</v>
      </c>
      <c r="K1" s="263"/>
      <c r="L1" s="224"/>
    </row>
    <row r="2" spans="9:13" ht="15.75">
      <c r="I2" s="64" t="s">
        <v>57</v>
      </c>
      <c r="J2" s="264" t="s">
        <v>71</v>
      </c>
      <c r="K2" s="264"/>
      <c r="L2" s="264"/>
      <c r="M2" s="265"/>
    </row>
    <row r="3" spans="9:12" ht="15.75">
      <c r="I3" s="64"/>
      <c r="J3" s="264" t="s">
        <v>72</v>
      </c>
      <c r="K3" s="264"/>
      <c r="L3" s="264"/>
    </row>
    <row r="4" spans="10:12" ht="23.25" customHeight="1">
      <c r="J4" s="261" t="s">
        <v>76</v>
      </c>
      <c r="K4" s="262"/>
      <c r="L4" s="262"/>
    </row>
    <row r="5" spans="10:13" ht="78.75" customHeight="1">
      <c r="J5" s="245" t="s">
        <v>73</v>
      </c>
      <c r="K5" s="246"/>
      <c r="L5" s="246"/>
      <c r="M5" s="246"/>
    </row>
    <row r="6" spans="1:14" s="40" customFormat="1" ht="140.25" customHeight="1">
      <c r="A6" s="38"/>
      <c r="B6" s="247" t="s">
        <v>65</v>
      </c>
      <c r="C6" s="248"/>
      <c r="D6" s="248"/>
      <c r="E6" s="248"/>
      <c r="F6" s="248"/>
      <c r="G6" s="248"/>
      <c r="H6" s="248"/>
      <c r="I6" s="248"/>
      <c r="J6" s="249"/>
      <c r="K6" s="249"/>
      <c r="L6" s="41"/>
      <c r="M6" s="39"/>
      <c r="N6" s="42"/>
    </row>
    <row r="7" spans="1:14" s="48" customFormat="1" ht="18.75">
      <c r="A7" s="43"/>
      <c r="B7" s="44" t="s">
        <v>58</v>
      </c>
      <c r="C7" s="45"/>
      <c r="D7" s="46"/>
      <c r="E7" s="46"/>
      <c r="F7" s="46"/>
      <c r="G7" s="47"/>
      <c r="H7" s="47"/>
      <c r="J7" s="49"/>
      <c r="K7" s="50"/>
      <c r="L7" s="49"/>
      <c r="M7" s="46"/>
      <c r="N7" s="46"/>
    </row>
    <row r="8" spans="1:14" s="48" customFormat="1" ht="18.75">
      <c r="A8" s="43"/>
      <c r="B8" s="44"/>
      <c r="C8" s="51"/>
      <c r="D8" s="46"/>
      <c r="E8" s="46"/>
      <c r="F8" s="46"/>
      <c r="G8" s="47"/>
      <c r="H8" s="47"/>
      <c r="J8" s="49"/>
      <c r="K8" s="50"/>
      <c r="L8" s="49"/>
      <c r="M8" s="46"/>
      <c r="N8" s="46"/>
    </row>
    <row r="9" spans="1:16" s="14" customFormat="1" ht="15" customHeight="1" thickBot="1">
      <c r="A9" s="11"/>
      <c r="B9" s="15"/>
      <c r="C9" s="16"/>
      <c r="D9" s="12"/>
      <c r="E9" s="12"/>
      <c r="F9" s="12"/>
      <c r="G9" s="13"/>
      <c r="H9" s="17"/>
      <c r="I9" s="12"/>
      <c r="J9" s="12"/>
      <c r="K9" s="12"/>
      <c r="L9" s="16"/>
      <c r="N9" s="12" t="s">
        <v>0</v>
      </c>
      <c r="O9" s="1"/>
      <c r="P9" s="12"/>
    </row>
    <row r="10" spans="1:14" s="14" customFormat="1" ht="13.5" thickBot="1">
      <c r="A10" s="183" t="s">
        <v>2</v>
      </c>
      <c r="B10" s="18"/>
      <c r="C10" s="19" t="s">
        <v>3</v>
      </c>
      <c r="D10" s="256" t="s">
        <v>4</v>
      </c>
      <c r="E10" s="257"/>
      <c r="F10" s="258"/>
      <c r="G10" s="21"/>
      <c r="H10" s="22"/>
      <c r="I10" s="52"/>
      <c r="J10" s="23" t="s">
        <v>5</v>
      </c>
      <c r="K10" s="24"/>
      <c r="L10" s="53"/>
      <c r="M10" s="25"/>
      <c r="N10" s="54"/>
    </row>
    <row r="11" spans="1:14" s="14" customFormat="1" ht="13.5" thickBot="1">
      <c r="A11" s="184" t="s">
        <v>6</v>
      </c>
      <c r="B11" s="26"/>
      <c r="C11" s="27" t="s">
        <v>7</v>
      </c>
      <c r="D11" s="218"/>
      <c r="E11" s="219"/>
      <c r="F11" s="220"/>
      <c r="G11" s="28"/>
      <c r="H11" s="55"/>
      <c r="I11" s="29"/>
      <c r="J11" s="30"/>
      <c r="K11" s="20"/>
      <c r="L11" s="259" t="s">
        <v>66</v>
      </c>
      <c r="M11" s="244"/>
      <c r="N11" s="260"/>
    </row>
    <row r="12" spans="1:14" s="14" customFormat="1" ht="13.5" thickBot="1">
      <c r="A12" s="184"/>
      <c r="B12" s="26"/>
      <c r="C12" s="27" t="s">
        <v>8</v>
      </c>
      <c r="D12" s="221"/>
      <c r="E12" s="222"/>
      <c r="F12" s="223"/>
      <c r="G12" s="28"/>
      <c r="H12" s="31" t="s">
        <v>9</v>
      </c>
      <c r="I12" s="28" t="s">
        <v>10</v>
      </c>
      <c r="J12" s="252" t="s">
        <v>11</v>
      </c>
      <c r="K12" s="253"/>
      <c r="L12" s="21" t="s">
        <v>10</v>
      </c>
      <c r="M12" s="254" t="s">
        <v>11</v>
      </c>
      <c r="N12" s="255"/>
    </row>
    <row r="13" spans="1:14" s="14" customFormat="1" ht="82.5" customHeight="1" thickBot="1">
      <c r="A13" s="185"/>
      <c r="B13" s="32" t="s">
        <v>1</v>
      </c>
      <c r="C13" s="32" t="s">
        <v>12</v>
      </c>
      <c r="D13" s="33" t="s">
        <v>13</v>
      </c>
      <c r="E13" s="33" t="s">
        <v>14</v>
      </c>
      <c r="F13" s="33" t="s">
        <v>53</v>
      </c>
      <c r="G13" s="32" t="s">
        <v>52</v>
      </c>
      <c r="H13" s="34" t="s">
        <v>15</v>
      </c>
      <c r="I13" s="35"/>
      <c r="J13" s="36" t="s">
        <v>16</v>
      </c>
      <c r="K13" s="37" t="s">
        <v>17</v>
      </c>
      <c r="L13" s="32"/>
      <c r="M13" s="36" t="s">
        <v>16</v>
      </c>
      <c r="N13" s="37" t="s">
        <v>17</v>
      </c>
    </row>
    <row r="14" spans="1:16" s="58" customFormat="1" ht="39" thickBot="1">
      <c r="A14" s="186">
        <v>1</v>
      </c>
      <c r="B14" s="56" t="s">
        <v>62</v>
      </c>
      <c r="C14" s="209" t="s">
        <v>61</v>
      </c>
      <c r="D14" s="189">
        <v>40624</v>
      </c>
      <c r="E14" s="57"/>
      <c r="F14" s="207" t="s">
        <v>18</v>
      </c>
      <c r="G14" s="240" t="s">
        <v>70</v>
      </c>
      <c r="H14" s="212"/>
      <c r="I14" s="214">
        <f>SUM(J14:K14)</f>
        <v>40674</v>
      </c>
      <c r="J14" s="207">
        <v>40624</v>
      </c>
      <c r="K14" s="207">
        <v>50</v>
      </c>
      <c r="L14" s="207">
        <f>SUM(M14:N14)</f>
        <v>50</v>
      </c>
      <c r="M14" s="207">
        <v>0</v>
      </c>
      <c r="N14" s="215">
        <v>50</v>
      </c>
      <c r="P14" s="108"/>
    </row>
    <row r="15" spans="1:16" s="58" customFormat="1" ht="26.25" thickBot="1">
      <c r="A15" s="187">
        <v>3</v>
      </c>
      <c r="B15" s="6" t="s">
        <v>51</v>
      </c>
      <c r="C15" s="210" t="s">
        <v>60</v>
      </c>
      <c r="D15" s="190">
        <v>500000</v>
      </c>
      <c r="E15" s="188"/>
      <c r="F15" s="208" t="s">
        <v>18</v>
      </c>
      <c r="G15" s="211">
        <v>0.01</v>
      </c>
      <c r="H15" s="213" t="s">
        <v>61</v>
      </c>
      <c r="I15" s="214">
        <f>SUM(J15:K15)</f>
        <v>500400</v>
      </c>
      <c r="J15" s="208">
        <v>500000</v>
      </c>
      <c r="K15" s="208">
        <v>400</v>
      </c>
      <c r="L15" s="207">
        <f>SUM(M15:N15)</f>
        <v>500400</v>
      </c>
      <c r="M15" s="208">
        <v>500000</v>
      </c>
      <c r="N15" s="216">
        <v>400</v>
      </c>
      <c r="P15" s="108"/>
    </row>
    <row r="16" spans="1:17" s="60" customFormat="1" ht="16.5" customHeight="1" thickBot="1">
      <c r="A16" s="250" t="s">
        <v>64</v>
      </c>
      <c r="B16" s="251"/>
      <c r="C16" s="61"/>
      <c r="D16" s="217">
        <f>SUM(D14:D15)</f>
        <v>540624</v>
      </c>
      <c r="E16" s="62"/>
      <c r="F16" s="62"/>
      <c r="G16" s="62"/>
      <c r="H16" s="62"/>
      <c r="I16" s="239">
        <f>SUM(J16:K16)</f>
        <v>541074</v>
      </c>
      <c r="J16" s="217">
        <f>SUM(J14:J15)</f>
        <v>540624</v>
      </c>
      <c r="K16" s="217">
        <f>SUM(K14:K15)</f>
        <v>450</v>
      </c>
      <c r="L16" s="238">
        <f>SUM(M16:N16)</f>
        <v>500450</v>
      </c>
      <c r="M16" s="217">
        <f>SUM(M14:M15)</f>
        <v>500000</v>
      </c>
      <c r="N16" s="217">
        <f>SUM(N14:N15)</f>
        <v>450</v>
      </c>
      <c r="O16" s="241"/>
      <c r="P16" s="59"/>
      <c r="Q16" s="59"/>
    </row>
    <row r="17" spans="2:17" ht="12.75">
      <c r="B17" s="63"/>
      <c r="D17" s="226"/>
      <c r="O17" s="66"/>
      <c r="P17" s="66"/>
      <c r="Q17" s="66"/>
    </row>
    <row r="18" spans="1:17" s="66" customFormat="1" ht="12.75">
      <c r="A18" s="59"/>
      <c r="B18" s="60"/>
      <c r="C18" s="10"/>
      <c r="D18" s="70"/>
      <c r="E18" s="59"/>
      <c r="F18" s="59"/>
      <c r="G18" s="59"/>
      <c r="H18" s="65"/>
      <c r="I18" s="67"/>
      <c r="J18" s="64"/>
      <c r="K18" s="67"/>
      <c r="L18" s="59"/>
      <c r="M18" s="64"/>
      <c r="N18" s="68"/>
      <c r="O18" s="59"/>
      <c r="P18" s="59"/>
      <c r="Q18" s="59"/>
    </row>
    <row r="19" spans="2:14" ht="12.75">
      <c r="B19" s="69"/>
      <c r="D19" s="70"/>
      <c r="E19" s="70"/>
      <c r="F19" s="70"/>
      <c r="G19" s="70"/>
      <c r="H19" s="193"/>
      <c r="I19" s="191"/>
      <c r="J19" s="70"/>
      <c r="K19" s="70"/>
      <c r="L19" s="70"/>
      <c r="M19" s="70"/>
      <c r="N19" s="70"/>
    </row>
    <row r="20" spans="4:14" ht="12.75">
      <c r="D20" s="71"/>
      <c r="E20" s="71"/>
      <c r="I20" s="192"/>
      <c r="K20" s="70"/>
      <c r="L20" s="70"/>
      <c r="M20" s="70"/>
      <c r="N20" s="68"/>
    </row>
    <row r="21" spans="4:13" ht="12.75">
      <c r="D21" s="71"/>
      <c r="E21" s="68"/>
      <c r="H21" s="194"/>
      <c r="I21" s="70"/>
      <c r="M21" s="70"/>
    </row>
    <row r="22" spans="4:13" ht="12.75">
      <c r="D22" s="71"/>
      <c r="K22" s="225"/>
      <c r="L22" s="70"/>
      <c r="M22" s="70"/>
    </row>
    <row r="23" ht="12.75">
      <c r="M23" s="70"/>
    </row>
    <row r="24" ht="12.75">
      <c r="M24" s="70"/>
    </row>
  </sheetData>
  <mergeCells count="11">
    <mergeCell ref="J4:L4"/>
    <mergeCell ref="J1:K1"/>
    <mergeCell ref="J3:L3"/>
    <mergeCell ref="J2:M2"/>
    <mergeCell ref="J5:M5"/>
    <mergeCell ref="B6:K6"/>
    <mergeCell ref="A16:B16"/>
    <mergeCell ref="J12:K12"/>
    <mergeCell ref="M12:N12"/>
    <mergeCell ref="D10:F10"/>
    <mergeCell ref="L11:N11"/>
  </mergeCells>
  <printOptions/>
  <pageMargins left="0.5905511811023623" right="0.4330708661417323" top="0.8267716535433072" bottom="0.5118110236220472" header="0.5118110236220472" footer="0.07874015748031496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="75" zoomScaleNormal="75" workbookViewId="0" topLeftCell="A4">
      <selection activeCell="B29" sqref="B29"/>
    </sheetView>
  </sheetViews>
  <sheetFormatPr defaultColWidth="9.00390625" defaultRowHeight="12.75"/>
  <cols>
    <col min="1" max="1" width="3.625" style="138" customWidth="1"/>
    <col min="2" max="2" width="32.625" style="166" customWidth="1"/>
    <col min="3" max="3" width="10.875" style="182" customWidth="1"/>
    <col min="4" max="4" width="11.75390625" style="138" customWidth="1"/>
    <col min="5" max="5" width="11.375" style="138" customWidth="1"/>
    <col min="6" max="6" width="5.25390625" style="138" customWidth="1"/>
    <col min="7" max="7" width="10.75390625" style="164" customWidth="1"/>
    <col min="8" max="8" width="13.25390625" style="164" customWidth="1"/>
    <col min="9" max="9" width="14.75390625" style="164" customWidth="1"/>
    <col min="10" max="10" width="11.75390625" style="165" customWidth="1"/>
    <col min="11" max="11" width="11.875" style="138" customWidth="1"/>
    <col min="12" max="12" width="12.375" style="138" customWidth="1"/>
    <col min="13" max="13" width="15.00390625" style="166" customWidth="1"/>
    <col min="14" max="14" width="12.00390625" style="166" customWidth="1"/>
    <col min="15" max="15" width="13.375" style="138" customWidth="1"/>
    <col min="16" max="16" width="14.875" style="138" customWidth="1"/>
    <col min="17" max="17" width="9.125" style="138" customWidth="1"/>
    <col min="18" max="18" width="10.75390625" style="138" bestFit="1" customWidth="1"/>
    <col min="19" max="16384" width="9.125" style="138" customWidth="1"/>
  </cols>
  <sheetData>
    <row r="1" spans="1:16" s="117" customFormat="1" ht="21" customHeight="1">
      <c r="A1" s="110"/>
      <c r="B1" s="203"/>
      <c r="C1" s="204"/>
      <c r="D1" s="202"/>
      <c r="E1" s="202"/>
      <c r="F1" s="202"/>
      <c r="G1" s="204"/>
      <c r="H1" s="112"/>
      <c r="I1" s="114"/>
      <c r="J1" s="114"/>
      <c r="K1" s="115"/>
      <c r="L1" s="113"/>
      <c r="M1" s="283"/>
      <c r="N1" s="284"/>
      <c r="O1" s="284"/>
      <c r="P1" s="118"/>
    </row>
    <row r="2" spans="1:16" s="117" customFormat="1" ht="18" customHeight="1">
      <c r="A2" s="110"/>
      <c r="B2" s="203"/>
      <c r="C2" s="204"/>
      <c r="D2" s="202"/>
      <c r="E2" s="202"/>
      <c r="F2" s="202"/>
      <c r="G2" s="204"/>
      <c r="H2" s="112"/>
      <c r="I2" s="114"/>
      <c r="J2" s="114"/>
      <c r="K2" s="115"/>
      <c r="L2" s="113"/>
      <c r="M2" s="283"/>
      <c r="N2" s="284"/>
      <c r="O2" s="284"/>
      <c r="P2" s="118"/>
    </row>
    <row r="3" spans="1:16" s="117" customFormat="1" ht="18" customHeight="1">
      <c r="A3" s="110"/>
      <c r="B3" s="203"/>
      <c r="C3" s="204"/>
      <c r="D3" s="202"/>
      <c r="E3" s="202"/>
      <c r="F3" s="202"/>
      <c r="G3" s="204"/>
      <c r="H3" s="112"/>
      <c r="I3" s="114"/>
      <c r="J3" s="114"/>
      <c r="K3" s="115"/>
      <c r="L3" s="113"/>
      <c r="M3" s="283"/>
      <c r="N3" s="284"/>
      <c r="O3" s="284"/>
      <c r="P3" s="118"/>
    </row>
    <row r="4" spans="1:16" s="117" customFormat="1" ht="18" customHeight="1">
      <c r="A4" s="110"/>
      <c r="B4" s="203"/>
      <c r="C4" s="204"/>
      <c r="D4" s="202"/>
      <c r="E4" s="202"/>
      <c r="F4" s="202"/>
      <c r="G4" s="204"/>
      <c r="H4" s="112"/>
      <c r="I4" s="114"/>
      <c r="J4" s="114"/>
      <c r="K4" s="115"/>
      <c r="L4" s="113"/>
      <c r="M4" s="283"/>
      <c r="N4" s="284"/>
      <c r="O4" s="284"/>
      <c r="P4" s="118"/>
    </row>
    <row r="5" spans="1:16" s="117" customFormat="1" ht="18" customHeight="1">
      <c r="A5" s="110"/>
      <c r="B5" s="203" t="s">
        <v>59</v>
      </c>
      <c r="C5" s="204"/>
      <c r="D5" s="202"/>
      <c r="E5" s="202"/>
      <c r="F5" s="202"/>
      <c r="G5" s="204"/>
      <c r="H5" s="112"/>
      <c r="I5" s="114"/>
      <c r="J5" s="114"/>
      <c r="K5" s="115"/>
      <c r="L5" s="113"/>
      <c r="M5" s="205"/>
      <c r="N5" s="206"/>
      <c r="O5" s="206"/>
      <c r="P5" s="118"/>
    </row>
    <row r="6" spans="1:16" s="117" customFormat="1" ht="13.5" thickBot="1">
      <c r="A6" s="110"/>
      <c r="B6" s="111"/>
      <c r="C6" s="112"/>
      <c r="D6" s="113"/>
      <c r="E6" s="113"/>
      <c r="F6" s="113"/>
      <c r="G6" s="112"/>
      <c r="H6" s="112"/>
      <c r="I6" s="112"/>
      <c r="J6" s="119"/>
      <c r="K6" s="116"/>
      <c r="L6" s="113"/>
      <c r="M6" s="113"/>
      <c r="N6" s="116"/>
      <c r="P6" s="120" t="s">
        <v>0</v>
      </c>
    </row>
    <row r="7" spans="1:16" s="117" customFormat="1" ht="13.5" thickBot="1">
      <c r="A7" s="121" t="s">
        <v>2</v>
      </c>
      <c r="B7" s="122"/>
      <c r="C7" s="123" t="s">
        <v>3</v>
      </c>
      <c r="D7" s="272" t="s">
        <v>31</v>
      </c>
      <c r="E7" s="273"/>
      <c r="F7" s="274"/>
      <c r="G7" s="123"/>
      <c r="H7" s="272" t="s">
        <v>32</v>
      </c>
      <c r="I7" s="274"/>
      <c r="J7" s="125"/>
      <c r="K7" s="126"/>
      <c r="L7" s="127" t="s">
        <v>5</v>
      </c>
      <c r="M7" s="128"/>
      <c r="N7" s="129"/>
      <c r="O7" s="130"/>
      <c r="P7" s="131"/>
    </row>
    <row r="8" spans="1:16" ht="16.5" customHeight="1" thickBot="1">
      <c r="A8" s="132" t="s">
        <v>6</v>
      </c>
      <c r="B8" s="133"/>
      <c r="C8" s="134" t="s">
        <v>7</v>
      </c>
      <c r="D8" s="275" t="s">
        <v>33</v>
      </c>
      <c r="E8" s="276"/>
      <c r="F8" s="277"/>
      <c r="G8" s="134"/>
      <c r="H8" s="278" t="s">
        <v>34</v>
      </c>
      <c r="I8" s="279"/>
      <c r="J8" s="135"/>
      <c r="K8" s="136"/>
      <c r="L8" s="137"/>
      <c r="M8" s="124"/>
      <c r="N8" s="280" t="s">
        <v>66</v>
      </c>
      <c r="O8" s="281"/>
      <c r="P8" s="282"/>
    </row>
    <row r="9" spans="1:16" s="109" customFormat="1" ht="13.5" thickBot="1">
      <c r="A9" s="132"/>
      <c r="B9" s="133"/>
      <c r="C9" s="134" t="s">
        <v>8</v>
      </c>
      <c r="D9" s="139"/>
      <c r="E9" s="140"/>
      <c r="F9" s="141"/>
      <c r="G9" s="134"/>
      <c r="H9" s="142"/>
      <c r="I9" s="143"/>
      <c r="J9" s="144" t="s">
        <v>9</v>
      </c>
      <c r="K9" s="145" t="s">
        <v>10</v>
      </c>
      <c r="L9" s="268" t="s">
        <v>11</v>
      </c>
      <c r="M9" s="269"/>
      <c r="N9" s="146" t="s">
        <v>10</v>
      </c>
      <c r="O9" s="270" t="s">
        <v>11</v>
      </c>
      <c r="P9" s="271"/>
    </row>
    <row r="10" spans="1:18" s="156" customFormat="1" ht="79.5" customHeight="1" thickBot="1">
      <c r="A10" s="147"/>
      <c r="B10" s="148" t="s">
        <v>1</v>
      </c>
      <c r="C10" s="148" t="s">
        <v>12</v>
      </c>
      <c r="D10" s="149" t="s">
        <v>0</v>
      </c>
      <c r="E10" s="149" t="s">
        <v>14</v>
      </c>
      <c r="F10" s="149" t="s">
        <v>46</v>
      </c>
      <c r="G10" s="150" t="s">
        <v>47</v>
      </c>
      <c r="H10" s="151" t="s">
        <v>35</v>
      </c>
      <c r="I10" s="152" t="s">
        <v>36</v>
      </c>
      <c r="J10" s="153" t="s">
        <v>15</v>
      </c>
      <c r="K10" s="154"/>
      <c r="L10" s="155" t="s">
        <v>16</v>
      </c>
      <c r="M10" s="152" t="s">
        <v>17</v>
      </c>
      <c r="N10" s="148"/>
      <c r="O10" s="155" t="s">
        <v>16</v>
      </c>
      <c r="P10" s="152" t="s">
        <v>17</v>
      </c>
      <c r="R10" s="157"/>
    </row>
    <row r="11" spans="1:16" s="109" customFormat="1" ht="62.25" customHeight="1" thickBot="1">
      <c r="A11" s="233">
        <v>1</v>
      </c>
      <c r="B11" s="235" t="s">
        <v>67</v>
      </c>
      <c r="C11" s="234" t="s">
        <v>61</v>
      </c>
      <c r="D11" s="227">
        <v>50000</v>
      </c>
      <c r="E11" s="236"/>
      <c r="F11" s="155" t="s">
        <v>18</v>
      </c>
      <c r="G11" s="237">
        <v>0.165</v>
      </c>
      <c r="H11" s="230">
        <v>0</v>
      </c>
      <c r="I11" s="232">
        <v>0</v>
      </c>
      <c r="J11" s="231" t="s">
        <v>61</v>
      </c>
      <c r="K11" s="229">
        <f>SUM(L11:M11)</f>
        <v>50050</v>
      </c>
      <c r="L11" s="229">
        <v>50000</v>
      </c>
      <c r="M11" s="228">
        <v>50</v>
      </c>
      <c r="N11" s="229">
        <f>SUM(O11:P11)</f>
        <v>50</v>
      </c>
      <c r="O11" s="229">
        <v>0</v>
      </c>
      <c r="P11" s="195">
        <v>50</v>
      </c>
    </row>
    <row r="12" spans="1:16" s="109" customFormat="1" ht="18" customHeight="1" thickBot="1">
      <c r="A12" s="266" t="s">
        <v>44</v>
      </c>
      <c r="B12" s="267"/>
      <c r="C12" s="158"/>
      <c r="D12" s="160">
        <f>SUM(D11:D11)</f>
        <v>50000</v>
      </c>
      <c r="E12" s="159"/>
      <c r="F12" s="160"/>
      <c r="G12" s="161"/>
      <c r="H12" s="196">
        <f>SUM(H11:H11)</f>
        <v>0</v>
      </c>
      <c r="I12" s="196">
        <f>SUM(I11:I11)</f>
        <v>0</v>
      </c>
      <c r="J12" s="162"/>
      <c r="K12" s="160">
        <f aca="true" t="shared" si="0" ref="K12:P12">SUM(K11:K11)</f>
        <v>50050</v>
      </c>
      <c r="L12" s="160">
        <f t="shared" si="0"/>
        <v>50000</v>
      </c>
      <c r="M12" s="160">
        <f t="shared" si="0"/>
        <v>50</v>
      </c>
      <c r="N12" s="160">
        <f t="shared" si="0"/>
        <v>50</v>
      </c>
      <c r="O12" s="160">
        <f t="shared" si="0"/>
        <v>0</v>
      </c>
      <c r="P12" s="197">
        <f t="shared" si="0"/>
        <v>50</v>
      </c>
    </row>
    <row r="13" spans="2:15" ht="12.75">
      <c r="B13" s="163"/>
      <c r="C13" s="138"/>
      <c r="F13" s="164"/>
      <c r="G13" s="165"/>
      <c r="H13" s="165"/>
      <c r="I13" s="165"/>
      <c r="J13" s="138"/>
      <c r="L13" s="166"/>
      <c r="N13" s="138"/>
      <c r="O13" s="167"/>
    </row>
    <row r="14" spans="2:15" ht="12.75">
      <c r="B14" s="109"/>
      <c r="C14" s="138"/>
      <c r="D14" s="168"/>
      <c r="F14" s="164"/>
      <c r="G14" s="165"/>
      <c r="H14" s="165"/>
      <c r="I14" s="165"/>
      <c r="J14" s="138"/>
      <c r="L14" s="166"/>
      <c r="N14" s="138"/>
      <c r="O14" s="167"/>
    </row>
    <row r="15" spans="2:15" ht="12.75">
      <c r="B15" s="109"/>
      <c r="C15" s="138"/>
      <c r="F15" s="164"/>
      <c r="G15" s="165"/>
      <c r="H15" s="165"/>
      <c r="I15" s="165"/>
      <c r="J15" s="138"/>
      <c r="L15" s="169"/>
      <c r="N15" s="138"/>
      <c r="O15" s="167"/>
    </row>
    <row r="16" spans="2:15" ht="12.75">
      <c r="B16" s="170"/>
      <c r="C16" s="171"/>
      <c r="D16" s="172"/>
      <c r="F16" s="164"/>
      <c r="G16" s="165"/>
      <c r="H16" s="165"/>
      <c r="I16" s="165"/>
      <c r="J16" s="138"/>
      <c r="L16" s="166"/>
      <c r="N16" s="138"/>
      <c r="O16" s="167"/>
    </row>
    <row r="17" spans="3:16" ht="12.75">
      <c r="C17" s="178"/>
      <c r="D17" s="168"/>
      <c r="E17" s="168"/>
      <c r="F17" s="164"/>
      <c r="G17" s="165"/>
      <c r="H17" s="165"/>
      <c r="I17" s="165"/>
      <c r="J17" s="138"/>
      <c r="L17" s="166"/>
      <c r="N17" s="138"/>
      <c r="O17" s="173"/>
      <c r="P17" s="174"/>
    </row>
    <row r="18" spans="2:16" ht="12.75">
      <c r="B18" s="109"/>
      <c r="C18" s="138"/>
      <c r="D18" s="168"/>
      <c r="F18" s="164"/>
      <c r="G18" s="165"/>
      <c r="H18" s="165"/>
      <c r="I18" s="165"/>
      <c r="J18" s="138"/>
      <c r="L18" s="166"/>
      <c r="N18" s="138"/>
      <c r="O18" s="167"/>
      <c r="P18" s="174"/>
    </row>
    <row r="19" spans="2:16" ht="12.75">
      <c r="B19" s="109"/>
      <c r="C19" s="138"/>
      <c r="D19" s="168"/>
      <c r="F19" s="164"/>
      <c r="G19" s="165"/>
      <c r="H19" s="165"/>
      <c r="I19" s="165"/>
      <c r="J19" s="138"/>
      <c r="L19" s="166"/>
      <c r="N19" s="138"/>
      <c r="O19" s="167"/>
      <c r="P19" s="174"/>
    </row>
    <row r="20" spans="2:16" ht="12.75">
      <c r="B20" s="109"/>
      <c r="C20" s="138"/>
      <c r="F20" s="164"/>
      <c r="G20" s="165"/>
      <c r="H20" s="165"/>
      <c r="I20" s="165"/>
      <c r="J20" s="138"/>
      <c r="L20" s="166"/>
      <c r="N20" s="138"/>
      <c r="O20" s="167"/>
      <c r="P20" s="174"/>
    </row>
    <row r="21" spans="2:15" ht="12.75">
      <c r="B21" s="170"/>
      <c r="C21" s="138"/>
      <c r="D21" s="168"/>
      <c r="E21" s="168"/>
      <c r="F21" s="164"/>
      <c r="G21" s="165"/>
      <c r="H21" s="165"/>
      <c r="I21" s="165"/>
      <c r="J21" s="138"/>
      <c r="L21" s="166"/>
      <c r="N21" s="138"/>
      <c r="O21" s="167"/>
    </row>
    <row r="22" spans="2:15" ht="12.75">
      <c r="B22" s="175"/>
      <c r="C22" s="171"/>
      <c r="D22" s="168"/>
      <c r="F22" s="164"/>
      <c r="G22" s="165"/>
      <c r="H22" s="165"/>
      <c r="I22" s="165"/>
      <c r="J22" s="138"/>
      <c r="L22" s="166"/>
      <c r="N22" s="138"/>
      <c r="O22" s="167"/>
    </row>
    <row r="23" spans="3:15" ht="12.75">
      <c r="C23" s="138"/>
      <c r="D23" s="168"/>
      <c r="F23" s="164"/>
      <c r="G23" s="165"/>
      <c r="H23" s="165"/>
      <c r="I23" s="165"/>
      <c r="J23" s="138"/>
      <c r="L23" s="166"/>
      <c r="N23" s="138"/>
      <c r="O23" s="167"/>
    </row>
    <row r="24" spans="3:15" ht="12.75">
      <c r="C24" s="138"/>
      <c r="F24" s="164"/>
      <c r="G24" s="165"/>
      <c r="H24" s="165"/>
      <c r="I24" s="165"/>
      <c r="J24" s="138"/>
      <c r="L24" s="166"/>
      <c r="N24" s="138"/>
      <c r="O24" s="167"/>
    </row>
    <row r="25" spans="2:15" ht="12.75">
      <c r="B25" s="176"/>
      <c r="C25" s="138"/>
      <c r="D25" s="168"/>
      <c r="F25" s="164"/>
      <c r="G25" s="165"/>
      <c r="H25" s="165"/>
      <c r="I25" s="165"/>
      <c r="J25" s="138"/>
      <c r="L25" s="166"/>
      <c r="N25" s="138"/>
      <c r="O25" s="167"/>
    </row>
    <row r="26" spans="2:15" ht="12.75">
      <c r="B26" s="177"/>
      <c r="C26" s="178"/>
      <c r="F26" s="164"/>
      <c r="G26" s="165"/>
      <c r="H26" s="165"/>
      <c r="I26" s="165"/>
      <c r="J26" s="138"/>
      <c r="L26" s="166"/>
      <c r="N26" s="138"/>
      <c r="O26" s="167"/>
    </row>
    <row r="27" spans="2:15" ht="12.75">
      <c r="B27" s="176"/>
      <c r="C27" s="138"/>
      <c r="F27" s="164"/>
      <c r="G27" s="165"/>
      <c r="H27" s="165"/>
      <c r="I27" s="165"/>
      <c r="J27" s="138"/>
      <c r="L27" s="166"/>
      <c r="N27" s="138"/>
      <c r="O27" s="167"/>
    </row>
    <row r="28" spans="2:15" ht="12.75">
      <c r="B28" s="179"/>
      <c r="C28" s="180"/>
      <c r="F28" s="164"/>
      <c r="G28" s="165"/>
      <c r="H28" s="165"/>
      <c r="I28" s="165"/>
      <c r="J28" s="138"/>
      <c r="L28" s="166"/>
      <c r="N28" s="138"/>
      <c r="O28" s="167"/>
    </row>
    <row r="29" spans="2:15" ht="12.75">
      <c r="B29" s="179"/>
      <c r="C29" s="180"/>
      <c r="F29" s="164"/>
      <c r="G29" s="165"/>
      <c r="H29" s="165"/>
      <c r="I29" s="165"/>
      <c r="J29" s="138"/>
      <c r="L29" s="166"/>
      <c r="N29" s="138"/>
      <c r="O29" s="167"/>
    </row>
    <row r="30" spans="2:15" ht="12.75">
      <c r="B30" s="163"/>
      <c r="C30" s="138"/>
      <c r="F30" s="164"/>
      <c r="G30" s="165"/>
      <c r="H30" s="165"/>
      <c r="I30" s="165"/>
      <c r="J30" s="138"/>
      <c r="L30" s="166"/>
      <c r="N30" s="138"/>
      <c r="O30" s="167"/>
    </row>
    <row r="31" spans="2:15" ht="12.75">
      <c r="B31" s="109"/>
      <c r="C31" s="138"/>
      <c r="F31" s="164"/>
      <c r="G31" s="165"/>
      <c r="H31" s="165"/>
      <c r="I31" s="165"/>
      <c r="J31" s="138"/>
      <c r="L31" s="166"/>
      <c r="N31" s="138"/>
      <c r="O31" s="167"/>
    </row>
    <row r="32" spans="2:15" ht="12.75">
      <c r="B32" s="109"/>
      <c r="C32" s="138"/>
      <c r="F32" s="164"/>
      <c r="G32" s="165"/>
      <c r="H32" s="165"/>
      <c r="I32" s="165"/>
      <c r="J32" s="138"/>
      <c r="L32" s="166"/>
      <c r="N32" s="138"/>
      <c r="O32" s="167"/>
    </row>
    <row r="33" spans="2:15" ht="12.75">
      <c r="B33" s="170"/>
      <c r="C33" s="171"/>
      <c r="F33" s="164"/>
      <c r="G33" s="165"/>
      <c r="H33" s="165"/>
      <c r="I33" s="165"/>
      <c r="J33" s="138"/>
      <c r="L33" s="166"/>
      <c r="N33" s="138"/>
      <c r="O33" s="167"/>
    </row>
    <row r="34" spans="3:15" ht="12.75">
      <c r="C34" s="171"/>
      <c r="F34" s="164"/>
      <c r="G34" s="165"/>
      <c r="H34" s="165"/>
      <c r="I34" s="165"/>
      <c r="J34" s="138"/>
      <c r="L34" s="166"/>
      <c r="N34" s="138"/>
      <c r="O34" s="167"/>
    </row>
    <row r="35" spans="2:15" ht="12.75">
      <c r="B35" s="109"/>
      <c r="C35" s="138"/>
      <c r="F35" s="164"/>
      <c r="G35" s="165"/>
      <c r="H35" s="165"/>
      <c r="I35" s="165"/>
      <c r="J35" s="138"/>
      <c r="L35" s="166"/>
      <c r="N35" s="138"/>
      <c r="O35" s="167"/>
    </row>
    <row r="36" spans="2:15" ht="12.75">
      <c r="B36" s="109"/>
      <c r="C36" s="138"/>
      <c r="F36" s="164"/>
      <c r="G36" s="165"/>
      <c r="H36" s="165"/>
      <c r="I36" s="165"/>
      <c r="J36" s="138"/>
      <c r="L36" s="166"/>
      <c r="N36" s="138"/>
      <c r="O36" s="167"/>
    </row>
    <row r="37" spans="2:15" ht="12.75">
      <c r="B37" s="109"/>
      <c r="C37" s="138"/>
      <c r="F37" s="164"/>
      <c r="G37" s="165"/>
      <c r="H37" s="165"/>
      <c r="I37" s="165"/>
      <c r="J37" s="138"/>
      <c r="L37" s="166"/>
      <c r="N37" s="138"/>
      <c r="O37" s="167"/>
    </row>
    <row r="38" spans="2:15" ht="12.75">
      <c r="B38" s="170"/>
      <c r="C38" s="171"/>
      <c r="F38" s="164"/>
      <c r="G38" s="165"/>
      <c r="H38" s="165"/>
      <c r="I38" s="165"/>
      <c r="J38" s="138"/>
      <c r="L38" s="166"/>
      <c r="N38" s="138"/>
      <c r="O38" s="167"/>
    </row>
    <row r="39" spans="2:15" ht="12.75">
      <c r="B39" s="175"/>
      <c r="C39" s="171"/>
      <c r="F39" s="164"/>
      <c r="G39" s="165"/>
      <c r="H39" s="165"/>
      <c r="I39" s="165"/>
      <c r="J39" s="138"/>
      <c r="L39" s="166"/>
      <c r="N39" s="138"/>
      <c r="O39" s="167"/>
    </row>
    <row r="40" spans="3:15" ht="12.75">
      <c r="C40" s="138"/>
      <c r="F40" s="164"/>
      <c r="G40" s="165"/>
      <c r="H40" s="165"/>
      <c r="I40" s="165"/>
      <c r="J40" s="138"/>
      <c r="L40" s="166"/>
      <c r="N40" s="138"/>
      <c r="O40" s="167"/>
    </row>
    <row r="41" spans="3:15" ht="12.75">
      <c r="C41" s="138"/>
      <c r="F41" s="164"/>
      <c r="G41" s="165"/>
      <c r="H41" s="165"/>
      <c r="I41" s="165"/>
      <c r="J41" s="138"/>
      <c r="L41" s="166"/>
      <c r="N41" s="138"/>
      <c r="O41" s="167"/>
    </row>
    <row r="42" spans="2:15" ht="12.75">
      <c r="B42" s="176"/>
      <c r="C42" s="138"/>
      <c r="F42" s="164"/>
      <c r="G42" s="165"/>
      <c r="H42" s="165"/>
      <c r="I42" s="165"/>
      <c r="J42" s="138"/>
      <c r="L42" s="166"/>
      <c r="N42" s="138"/>
      <c r="O42" s="167"/>
    </row>
    <row r="43" spans="2:10" ht="12.75">
      <c r="B43" s="181"/>
      <c r="C43" s="171"/>
      <c r="F43" s="164"/>
      <c r="G43" s="165"/>
      <c r="H43" s="165"/>
      <c r="I43" s="165"/>
      <c r="J43" s="138"/>
    </row>
  </sheetData>
  <mergeCells count="12">
    <mergeCell ref="M1:O1"/>
    <mergeCell ref="M2:O2"/>
    <mergeCell ref="M3:O3"/>
    <mergeCell ref="M4:O4"/>
    <mergeCell ref="A12:B12"/>
    <mergeCell ref="L9:M9"/>
    <mergeCell ref="O9:P9"/>
    <mergeCell ref="D7:F7"/>
    <mergeCell ref="D8:F8"/>
    <mergeCell ref="H7:I7"/>
    <mergeCell ref="H8:I8"/>
    <mergeCell ref="N8:P8"/>
  </mergeCells>
  <printOptions/>
  <pageMargins left="0.1968503937007874" right="0.1968503937007874" top="0.33" bottom="0.1968503937007874" header="0.11811023622047245" footer="0.11811023622047245"/>
  <pageSetup blackAndWhite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51">
      <selection activeCell="B67" sqref="B67"/>
    </sheetView>
  </sheetViews>
  <sheetFormatPr defaultColWidth="9.00390625" defaultRowHeight="12.75"/>
  <cols>
    <col min="1" max="1" width="11.25390625" style="1" customWidth="1"/>
    <col min="2" max="2" width="10.25390625" style="1" customWidth="1"/>
    <col min="3" max="3" width="9.125" style="1" customWidth="1"/>
    <col min="4" max="4" width="10.75390625" style="1" customWidth="1"/>
    <col min="5" max="5" width="39.25390625" style="1" customWidth="1"/>
    <col min="6" max="6" width="29.875" style="1" customWidth="1"/>
    <col min="7" max="7" width="30.125" style="1" customWidth="1"/>
    <col min="8" max="8" width="24.25390625" style="1" customWidth="1"/>
    <col min="9" max="9" width="4.75390625" style="1" customWidth="1"/>
    <col min="10" max="10" width="15.125" style="1" customWidth="1"/>
    <col min="11" max="12" width="9.125" style="1" customWidth="1"/>
    <col min="13" max="13" width="11.75390625" style="1" bestFit="1" customWidth="1"/>
    <col min="14" max="16384" width="9.125" style="1" customWidth="1"/>
  </cols>
  <sheetData>
    <row r="1" spans="1:10" ht="13.5" customHeight="1" hidden="1" thickBot="1">
      <c r="A1" s="289" t="s">
        <v>1</v>
      </c>
      <c r="B1" s="290"/>
      <c r="C1" s="290"/>
      <c r="D1" s="291"/>
      <c r="E1" s="307"/>
      <c r="F1" s="307"/>
      <c r="G1" s="307"/>
      <c r="H1" s="307"/>
      <c r="I1" s="307"/>
      <c r="J1" s="308"/>
    </row>
    <row r="2" spans="1:10" ht="13.5" hidden="1" thickBot="1">
      <c r="A2" s="292"/>
      <c r="B2" s="293"/>
      <c r="C2" s="293"/>
      <c r="D2" s="294"/>
      <c r="E2" s="7" t="s">
        <v>19</v>
      </c>
      <c r="F2" s="4" t="s">
        <v>28</v>
      </c>
      <c r="G2" s="72"/>
      <c r="H2" s="3" t="s">
        <v>19</v>
      </c>
      <c r="I2" s="73" t="s">
        <v>37</v>
      </c>
      <c r="J2" s="74"/>
    </row>
    <row r="3" spans="1:10" ht="13.5" hidden="1" thickBot="1">
      <c r="A3" s="292"/>
      <c r="B3" s="293"/>
      <c r="C3" s="293"/>
      <c r="D3" s="294"/>
      <c r="E3" s="7"/>
      <c r="F3" s="75"/>
      <c r="G3" s="75"/>
      <c r="H3" s="3"/>
      <c r="I3" s="5" t="s">
        <v>28</v>
      </c>
      <c r="J3" s="76"/>
    </row>
    <row r="4" spans="1:10" ht="102.75" hidden="1" thickBot="1">
      <c r="A4" s="304"/>
      <c r="B4" s="305"/>
      <c r="C4" s="305"/>
      <c r="D4" s="306"/>
      <c r="E4" s="7"/>
      <c r="F4" s="77" t="s">
        <v>16</v>
      </c>
      <c r="G4" s="77" t="s">
        <v>20</v>
      </c>
      <c r="H4" s="3"/>
      <c r="I4" s="78" t="s">
        <v>16</v>
      </c>
      <c r="J4" s="79" t="s">
        <v>20</v>
      </c>
    </row>
    <row r="5" spans="1:10" ht="28.5" customHeight="1" hidden="1" thickBot="1">
      <c r="A5" s="309" t="s">
        <v>41</v>
      </c>
      <c r="B5" s="310"/>
      <c r="C5" s="310"/>
      <c r="D5" s="311"/>
      <c r="E5" s="80" t="e">
        <f>F5+G5</f>
        <v>#REF!</v>
      </c>
      <c r="F5" s="81" t="e">
        <f>A10</f>
        <v>#REF!</v>
      </c>
      <c r="G5" s="82" t="e">
        <f>A18</f>
        <v>#REF!</v>
      </c>
      <c r="H5" s="80" t="e">
        <f>I5+J5</f>
        <v>#REF!</v>
      </c>
      <c r="I5" s="81" t="e">
        <f>A33</f>
        <v>#REF!</v>
      </c>
      <c r="J5" s="83" t="e">
        <f>A41</f>
        <v>#REF!</v>
      </c>
    </row>
    <row r="6" ht="13.5" hidden="1" thickBot="1">
      <c r="M6" s="84"/>
    </row>
    <row r="7" spans="1:10" ht="23.25" customHeight="1" hidden="1">
      <c r="A7" s="312" t="s">
        <v>42</v>
      </c>
      <c r="B7" s="313"/>
      <c r="C7" s="313"/>
      <c r="D7" s="313"/>
      <c r="E7" s="85" t="e">
        <f>A10+A18+A27</f>
        <v>#REF!</v>
      </c>
      <c r="F7" s="86" t="s">
        <v>27</v>
      </c>
      <c r="G7" s="87"/>
      <c r="H7" s="87"/>
      <c r="I7" s="87"/>
      <c r="J7" s="88"/>
    </row>
    <row r="8" spans="1:10" ht="12.75" hidden="1">
      <c r="A8" s="7" t="s">
        <v>28</v>
      </c>
      <c r="B8" s="5"/>
      <c r="C8" s="5"/>
      <c r="D8" s="5"/>
      <c r="E8" s="5"/>
      <c r="F8" s="5"/>
      <c r="G8" s="5"/>
      <c r="H8" s="5"/>
      <c r="I8" s="5"/>
      <c r="J8" s="89"/>
    </row>
    <row r="9" spans="1:10" ht="12.75" hidden="1">
      <c r="A9" s="7"/>
      <c r="B9" s="5"/>
      <c r="C9" s="5"/>
      <c r="D9" s="5"/>
      <c r="E9" s="5"/>
      <c r="F9" s="5"/>
      <c r="G9" s="5"/>
      <c r="H9" s="5"/>
      <c r="I9" s="5"/>
      <c r="J9" s="76"/>
    </row>
    <row r="10" spans="1:10" ht="12.75" hidden="1">
      <c r="A10" s="90" t="e">
        <f>F11+F16</f>
        <v>#REF!</v>
      </c>
      <c r="B10" s="5" t="s">
        <v>49</v>
      </c>
      <c r="C10" s="5"/>
      <c r="D10" s="5"/>
      <c r="E10" s="5"/>
      <c r="F10" s="5"/>
      <c r="G10" s="5"/>
      <c r="H10" s="5"/>
      <c r="I10" s="5"/>
      <c r="J10" s="76"/>
    </row>
    <row r="11" spans="1:10" ht="13.5" hidden="1">
      <c r="A11" s="7"/>
      <c r="B11" s="5"/>
      <c r="C11" s="5"/>
      <c r="D11" s="91" t="s">
        <v>21</v>
      </c>
      <c r="E11" s="92"/>
      <c r="F11" s="93" t="e">
        <f>SUM(F12:F14)</f>
        <v>#REF!</v>
      </c>
      <c r="G11" s="92" t="s">
        <v>25</v>
      </c>
      <c r="H11" s="5"/>
      <c r="I11" s="5"/>
      <c r="J11" s="76"/>
    </row>
    <row r="12" spans="1:10" ht="12.75" hidden="1">
      <c r="A12" s="7"/>
      <c r="B12" s="5"/>
      <c r="C12" s="5"/>
      <c r="D12" s="5"/>
      <c r="E12" s="5"/>
      <c r="F12" s="94" t="e">
        <f>#REF!</f>
        <v>#REF!</v>
      </c>
      <c r="G12" s="5" t="s">
        <v>23</v>
      </c>
      <c r="H12" s="5"/>
      <c r="I12" s="5"/>
      <c r="J12" s="76"/>
    </row>
    <row r="13" spans="1:10" ht="12.75" hidden="1">
      <c r="A13" s="7"/>
      <c r="B13" s="5"/>
      <c r="C13" s="5"/>
      <c r="D13" s="5"/>
      <c r="E13" s="5"/>
      <c r="F13" s="94">
        <f>'прил 91'!J16</f>
        <v>540624</v>
      </c>
      <c r="G13" s="5" t="s">
        <v>29</v>
      </c>
      <c r="H13" s="5"/>
      <c r="I13" s="5"/>
      <c r="J13" s="76"/>
    </row>
    <row r="14" spans="1:10" ht="12.75" hidden="1">
      <c r="A14" s="7"/>
      <c r="B14" s="5"/>
      <c r="C14" s="5"/>
      <c r="D14" s="5"/>
      <c r="E14" s="5"/>
      <c r="F14" s="94">
        <f>'прил 9 2'!L12</f>
        <v>50000</v>
      </c>
      <c r="G14" s="5" t="s">
        <v>24</v>
      </c>
      <c r="H14" s="5"/>
      <c r="I14" s="5"/>
      <c r="J14" s="76"/>
    </row>
    <row r="15" spans="1:10" ht="12.75" hidden="1">
      <c r="A15" s="7"/>
      <c r="B15" s="5"/>
      <c r="C15" s="5"/>
      <c r="D15" s="5"/>
      <c r="E15" s="5"/>
      <c r="F15" s="94"/>
      <c r="G15" s="5"/>
      <c r="H15" s="5"/>
      <c r="I15" s="5"/>
      <c r="J15" s="76"/>
    </row>
    <row r="16" spans="1:10" ht="13.5" hidden="1">
      <c r="A16" s="7"/>
      <c r="B16" s="5"/>
      <c r="C16" s="5"/>
      <c r="D16" s="91" t="s">
        <v>22</v>
      </c>
      <c r="E16" s="92"/>
      <c r="F16" s="93">
        <v>0</v>
      </c>
      <c r="G16" s="92" t="s">
        <v>25</v>
      </c>
      <c r="H16" s="5"/>
      <c r="I16" s="5"/>
      <c r="J16" s="76"/>
    </row>
    <row r="17" spans="1:10" ht="12.75" hidden="1">
      <c r="A17" s="7"/>
      <c r="B17" s="5"/>
      <c r="C17" s="5"/>
      <c r="D17" s="5"/>
      <c r="E17" s="5"/>
      <c r="F17" s="95"/>
      <c r="G17" s="5"/>
      <c r="H17" s="5"/>
      <c r="I17" s="5"/>
      <c r="J17" s="76"/>
    </row>
    <row r="18" spans="1:10" ht="12.75" hidden="1">
      <c r="A18" s="90" t="e">
        <f>F19+F25</f>
        <v>#REF!</v>
      </c>
      <c r="B18" s="5" t="s">
        <v>50</v>
      </c>
      <c r="C18" s="5"/>
      <c r="D18" s="5"/>
      <c r="E18" s="5"/>
      <c r="F18" s="5"/>
      <c r="G18" s="5"/>
      <c r="H18" s="5"/>
      <c r="I18" s="5"/>
      <c r="J18" s="76"/>
    </row>
    <row r="19" spans="1:10" ht="13.5" hidden="1">
      <c r="A19" s="7"/>
      <c r="B19" s="5"/>
      <c r="C19" s="5"/>
      <c r="D19" s="96" t="s">
        <v>21</v>
      </c>
      <c r="E19" s="5"/>
      <c r="F19" s="93" t="e">
        <f>SUM(F20:F23)</f>
        <v>#REF!</v>
      </c>
      <c r="G19" s="92" t="s">
        <v>25</v>
      </c>
      <c r="H19" s="5"/>
      <c r="I19" s="5"/>
      <c r="J19" s="76"/>
    </row>
    <row r="20" spans="1:10" ht="12.75" hidden="1">
      <c r="A20" s="7"/>
      <c r="B20" s="5"/>
      <c r="C20" s="5"/>
      <c r="D20" s="5"/>
      <c r="E20" s="5"/>
      <c r="F20" s="94" t="e">
        <f>#REF!</f>
        <v>#REF!</v>
      </c>
      <c r="G20" s="5" t="s">
        <v>38</v>
      </c>
      <c r="H20" s="5"/>
      <c r="I20" s="5"/>
      <c r="J20" s="76"/>
    </row>
    <row r="21" spans="1:10" ht="12.75" hidden="1">
      <c r="A21" s="7"/>
      <c r="B21" s="5"/>
      <c r="C21" s="5"/>
      <c r="D21" s="5"/>
      <c r="E21" s="5"/>
      <c r="F21" s="94">
        <f>'прил 91'!K16</f>
        <v>450</v>
      </c>
      <c r="G21" s="5" t="s">
        <v>39</v>
      </c>
      <c r="H21" s="5"/>
      <c r="I21" s="5"/>
      <c r="J21" s="76"/>
    </row>
    <row r="22" spans="1:10" ht="12.75" hidden="1">
      <c r="A22" s="7"/>
      <c r="B22" s="5"/>
      <c r="C22" s="5"/>
      <c r="D22" s="5"/>
      <c r="E22" s="5"/>
      <c r="F22" s="94"/>
      <c r="G22" s="97" t="s">
        <v>30</v>
      </c>
      <c r="H22" s="5"/>
      <c r="I22" s="5"/>
      <c r="J22" s="76"/>
    </row>
    <row r="23" spans="1:10" ht="12.75" hidden="1">
      <c r="A23" s="7"/>
      <c r="B23" s="5"/>
      <c r="C23" s="5"/>
      <c r="D23" s="5"/>
      <c r="E23" s="5"/>
      <c r="F23" s="94">
        <f>'прил 9 2'!M12</f>
        <v>50</v>
      </c>
      <c r="G23" s="5" t="s">
        <v>26</v>
      </c>
      <c r="H23" s="5"/>
      <c r="I23" s="5"/>
      <c r="J23" s="76"/>
    </row>
    <row r="24" spans="1:10" ht="12.75" hidden="1">
      <c r="A24" s="7"/>
      <c r="B24" s="5"/>
      <c r="C24" s="5"/>
      <c r="D24" s="5"/>
      <c r="E24" s="5"/>
      <c r="F24" s="94"/>
      <c r="G24" s="5"/>
      <c r="H24" s="5"/>
      <c r="I24" s="5"/>
      <c r="J24" s="76"/>
    </row>
    <row r="25" spans="1:10" ht="12.75" hidden="1">
      <c r="A25" s="7"/>
      <c r="B25" s="5"/>
      <c r="C25" s="5"/>
      <c r="D25" s="91" t="s">
        <v>22</v>
      </c>
      <c r="E25" s="5"/>
      <c r="F25" s="98">
        <v>0</v>
      </c>
      <c r="G25" s="92" t="s">
        <v>25</v>
      </c>
      <c r="H25" s="5"/>
      <c r="I25" s="5"/>
      <c r="J25" s="76"/>
    </row>
    <row r="26" spans="1:10" ht="12.75" hidden="1">
      <c r="A26" s="7"/>
      <c r="B26" s="5"/>
      <c r="C26" s="5"/>
      <c r="D26" s="5"/>
      <c r="E26" s="5"/>
      <c r="F26" s="5"/>
      <c r="G26" s="5"/>
      <c r="H26" s="5"/>
      <c r="I26" s="5"/>
      <c r="J26" s="76"/>
    </row>
    <row r="27" spans="1:10" ht="13.5" hidden="1" thickBot="1">
      <c r="A27" s="90"/>
      <c r="B27" s="5"/>
      <c r="C27" s="5"/>
      <c r="D27" s="5"/>
      <c r="E27" s="5"/>
      <c r="F27" s="5"/>
      <c r="G27" s="5"/>
      <c r="H27" s="5"/>
      <c r="I27" s="5"/>
      <c r="J27" s="76"/>
    </row>
    <row r="28" spans="1:10" ht="12.75" hidden="1">
      <c r="A28" s="99"/>
      <c r="B28" s="87"/>
      <c r="C28" s="87"/>
      <c r="D28" s="87"/>
      <c r="E28" s="87"/>
      <c r="F28" s="87"/>
      <c r="G28" s="87"/>
      <c r="H28" s="87"/>
      <c r="I28" s="87"/>
      <c r="J28" s="88"/>
    </row>
    <row r="29" spans="1:10" ht="39.75" customHeight="1" hidden="1">
      <c r="A29" s="302" t="s">
        <v>43</v>
      </c>
      <c r="B29" s="303"/>
      <c r="C29" s="303"/>
      <c r="D29" s="303"/>
      <c r="E29" s="98" t="e">
        <f>A33+A41+A50</f>
        <v>#REF!</v>
      </c>
      <c r="F29" s="100" t="s">
        <v>27</v>
      </c>
      <c r="G29" s="5"/>
      <c r="H29" s="5"/>
      <c r="I29" s="5"/>
      <c r="J29" s="76"/>
    </row>
    <row r="30" spans="1:10" ht="12.75" hidden="1">
      <c r="A30" s="7" t="s">
        <v>28</v>
      </c>
      <c r="B30" s="5"/>
      <c r="C30" s="5"/>
      <c r="D30" s="5"/>
      <c r="G30" s="5"/>
      <c r="H30" s="5"/>
      <c r="I30" s="5"/>
      <c r="J30" s="76"/>
    </row>
    <row r="31" spans="2:10" ht="12.75" hidden="1">
      <c r="B31" s="5"/>
      <c r="C31" s="5"/>
      <c r="D31" s="5"/>
      <c r="E31" s="98"/>
      <c r="F31" s="5"/>
      <c r="G31" s="5"/>
      <c r="H31" s="5"/>
      <c r="I31" s="5"/>
      <c r="J31" s="76"/>
    </row>
    <row r="32" spans="1:10" ht="12.75" hidden="1">
      <c r="A32" s="7"/>
      <c r="B32" s="5"/>
      <c r="C32" s="5"/>
      <c r="D32" s="5"/>
      <c r="E32" s="98"/>
      <c r="F32" s="5"/>
      <c r="G32" s="5"/>
      <c r="H32" s="5"/>
      <c r="I32" s="5"/>
      <c r="J32" s="76"/>
    </row>
    <row r="33" spans="1:10" ht="12.75" hidden="1">
      <c r="A33" s="90" t="e">
        <f>F34+F39</f>
        <v>#REF!</v>
      </c>
      <c r="B33" s="5" t="s">
        <v>49</v>
      </c>
      <c r="C33" s="5"/>
      <c r="D33" s="5"/>
      <c r="E33" s="5"/>
      <c r="F33" s="5"/>
      <c r="G33" s="5"/>
      <c r="H33" s="5"/>
      <c r="I33" s="5"/>
      <c r="J33" s="76"/>
    </row>
    <row r="34" spans="1:10" ht="13.5" hidden="1">
      <c r="A34" s="7"/>
      <c r="B34" s="5"/>
      <c r="C34" s="5"/>
      <c r="D34" s="91" t="s">
        <v>21</v>
      </c>
      <c r="E34" s="92"/>
      <c r="F34" s="93" t="e">
        <f>SUM(F35:F37)</f>
        <v>#REF!</v>
      </c>
      <c r="G34" s="92" t="s">
        <v>25</v>
      </c>
      <c r="H34" s="5"/>
      <c r="I34" s="5"/>
      <c r="J34" s="76"/>
    </row>
    <row r="35" spans="1:10" ht="12.75" hidden="1">
      <c r="A35" s="7"/>
      <c r="B35" s="5"/>
      <c r="C35" s="5"/>
      <c r="D35" s="5"/>
      <c r="E35" s="5"/>
      <c r="F35" s="94" t="e">
        <f>#REF!</f>
        <v>#REF!</v>
      </c>
      <c r="G35" s="5" t="s">
        <v>23</v>
      </c>
      <c r="H35" s="5"/>
      <c r="I35" s="5"/>
      <c r="J35" s="76"/>
    </row>
    <row r="36" spans="1:10" ht="12.75" hidden="1">
      <c r="A36" s="7"/>
      <c r="B36" s="5"/>
      <c r="C36" s="5"/>
      <c r="D36" s="5"/>
      <c r="E36" s="5"/>
      <c r="F36" s="94">
        <f>'прил 91'!M16</f>
        <v>500000</v>
      </c>
      <c r="G36" s="5" t="s">
        <v>29</v>
      </c>
      <c r="H36" s="5"/>
      <c r="I36" s="5"/>
      <c r="J36" s="76"/>
    </row>
    <row r="37" spans="1:10" ht="12.75" hidden="1">
      <c r="A37" s="7"/>
      <c r="B37" s="5"/>
      <c r="C37" s="5"/>
      <c r="D37" s="5"/>
      <c r="E37" s="5"/>
      <c r="F37" s="94">
        <f>'прил 9 2'!O12</f>
        <v>0</v>
      </c>
      <c r="G37" s="5" t="s">
        <v>24</v>
      </c>
      <c r="H37" s="5"/>
      <c r="I37" s="5"/>
      <c r="J37" s="76"/>
    </row>
    <row r="38" spans="1:10" ht="12.75" hidden="1">
      <c r="A38" s="7"/>
      <c r="B38" s="5"/>
      <c r="C38" s="5"/>
      <c r="D38" s="5"/>
      <c r="E38" s="5"/>
      <c r="F38" s="94"/>
      <c r="G38" s="5"/>
      <c r="H38" s="5"/>
      <c r="I38" s="5"/>
      <c r="J38" s="76"/>
    </row>
    <row r="39" spans="1:10" ht="13.5" hidden="1">
      <c r="A39" s="7"/>
      <c r="B39" s="5"/>
      <c r="C39" s="5"/>
      <c r="D39" s="91" t="s">
        <v>22</v>
      </c>
      <c r="E39" s="92"/>
      <c r="F39" s="93">
        <v>0</v>
      </c>
      <c r="G39" s="92" t="s">
        <v>25</v>
      </c>
      <c r="H39" s="5"/>
      <c r="I39" s="5"/>
      <c r="J39" s="76"/>
    </row>
    <row r="40" spans="1:10" ht="12.75" hidden="1">
      <c r="A40" s="7"/>
      <c r="B40" s="5"/>
      <c r="C40" s="5"/>
      <c r="D40" s="5"/>
      <c r="E40" s="5"/>
      <c r="F40" s="95"/>
      <c r="G40" s="5"/>
      <c r="H40" s="5"/>
      <c r="I40" s="5"/>
      <c r="J40" s="76"/>
    </row>
    <row r="41" spans="1:10" ht="12.75" hidden="1">
      <c r="A41" s="90" t="e">
        <f>F42+F48</f>
        <v>#REF!</v>
      </c>
      <c r="B41" s="5" t="s">
        <v>50</v>
      </c>
      <c r="C41" s="5"/>
      <c r="D41" s="5"/>
      <c r="E41" s="5"/>
      <c r="F41" s="5"/>
      <c r="G41" s="5"/>
      <c r="H41" s="5"/>
      <c r="I41" s="5"/>
      <c r="J41" s="76"/>
    </row>
    <row r="42" spans="1:10" ht="13.5" hidden="1">
      <c r="A42" s="7"/>
      <c r="B42" s="5"/>
      <c r="C42" s="5"/>
      <c r="D42" s="96" t="s">
        <v>21</v>
      </c>
      <c r="E42" s="5"/>
      <c r="F42" s="93" t="e">
        <f>SUM(F43:F46)</f>
        <v>#REF!</v>
      </c>
      <c r="G42" s="92" t="s">
        <v>25</v>
      </c>
      <c r="H42" s="5"/>
      <c r="I42" s="5"/>
      <c r="J42" s="76"/>
    </row>
    <row r="43" spans="1:10" ht="12.75" hidden="1">
      <c r="A43" s="101"/>
      <c r="B43" s="5"/>
      <c r="C43" s="5"/>
      <c r="D43" s="5"/>
      <c r="E43" s="5"/>
      <c r="F43" s="94" t="e">
        <f>#REF!</f>
        <v>#REF!</v>
      </c>
      <c r="G43" s="5" t="s">
        <v>38</v>
      </c>
      <c r="H43" s="5"/>
      <c r="I43" s="5"/>
      <c r="J43" s="76"/>
    </row>
    <row r="44" spans="1:10" ht="12.75" hidden="1">
      <c r="A44" s="7"/>
      <c r="B44" s="5"/>
      <c r="C44" s="5"/>
      <c r="D44" s="5"/>
      <c r="E44" s="5"/>
      <c r="F44" s="94">
        <f>'прил 91'!N16</f>
        <v>450</v>
      </c>
      <c r="G44" s="5" t="s">
        <v>40</v>
      </c>
      <c r="H44" s="5"/>
      <c r="I44" s="5"/>
      <c r="J44" s="76"/>
    </row>
    <row r="45" spans="1:10" ht="12.75" hidden="1">
      <c r="A45" s="7"/>
      <c r="B45" s="5"/>
      <c r="C45" s="5"/>
      <c r="D45" s="5"/>
      <c r="E45" s="5"/>
      <c r="F45" s="94"/>
      <c r="G45" s="97" t="s">
        <v>30</v>
      </c>
      <c r="H45" s="5"/>
      <c r="I45" s="5"/>
      <c r="J45" s="76"/>
    </row>
    <row r="46" spans="1:10" ht="12.75" hidden="1">
      <c r="A46" s="7"/>
      <c r="B46" s="5"/>
      <c r="C46" s="5"/>
      <c r="D46" s="5"/>
      <c r="E46" s="5"/>
      <c r="F46" s="94">
        <f>'прил 9 2'!P12</f>
        <v>50</v>
      </c>
      <c r="G46" s="5" t="s">
        <v>26</v>
      </c>
      <c r="H46" s="5"/>
      <c r="I46" s="5"/>
      <c r="J46" s="76"/>
    </row>
    <row r="47" spans="1:10" ht="12.75" hidden="1">
      <c r="A47" s="7"/>
      <c r="B47" s="5"/>
      <c r="C47" s="5"/>
      <c r="D47" s="5"/>
      <c r="E47" s="5"/>
      <c r="F47" s="94"/>
      <c r="G47" s="5"/>
      <c r="H47" s="5"/>
      <c r="I47" s="5"/>
      <c r="J47" s="76"/>
    </row>
    <row r="48" spans="1:10" ht="12.75" hidden="1">
      <c r="A48" s="7"/>
      <c r="B48" s="5"/>
      <c r="C48" s="5"/>
      <c r="D48" s="91" t="s">
        <v>22</v>
      </c>
      <c r="E48" s="5"/>
      <c r="F48" s="98">
        <v>0</v>
      </c>
      <c r="G48" s="92" t="s">
        <v>45</v>
      </c>
      <c r="H48" s="5"/>
      <c r="I48" s="5"/>
      <c r="J48" s="76"/>
    </row>
    <row r="49" spans="1:10" ht="12.75" hidden="1">
      <c r="A49" s="7"/>
      <c r="B49" s="5"/>
      <c r="C49" s="5"/>
      <c r="D49" s="5"/>
      <c r="E49" s="5"/>
      <c r="F49" s="5"/>
      <c r="G49" s="5"/>
      <c r="H49" s="5"/>
      <c r="I49" s="5"/>
      <c r="J49" s="76"/>
    </row>
    <row r="50" spans="1:10" ht="13.5" hidden="1" thickBot="1">
      <c r="A50" s="102"/>
      <c r="B50" s="103"/>
      <c r="C50" s="103"/>
      <c r="D50" s="103"/>
      <c r="E50" s="103"/>
      <c r="F50" s="103"/>
      <c r="G50" s="103"/>
      <c r="H50" s="103"/>
      <c r="I50" s="103"/>
      <c r="J50" s="104"/>
    </row>
    <row r="58" spans="1:9" ht="29.25" customHeight="1">
      <c r="A58" s="285" t="s">
        <v>68</v>
      </c>
      <c r="B58" s="285"/>
      <c r="C58" s="285"/>
      <c r="D58" s="285"/>
      <c r="E58" s="285"/>
      <c r="F58" s="285"/>
      <c r="G58" s="285"/>
      <c r="H58" s="285"/>
      <c r="I58" s="105"/>
    </row>
    <row r="59" ht="13.5" thickBot="1"/>
    <row r="60" spans="2:9" ht="22.5" customHeight="1" thickBot="1">
      <c r="B60" s="289" t="s">
        <v>1</v>
      </c>
      <c r="C60" s="290"/>
      <c r="D60" s="290"/>
      <c r="E60" s="291"/>
      <c r="F60" s="295" t="s">
        <v>56</v>
      </c>
      <c r="G60" s="296"/>
      <c r="H60" s="297" t="s">
        <v>63</v>
      </c>
      <c r="I60" s="106"/>
    </row>
    <row r="61" spans="2:9" ht="12.75">
      <c r="B61" s="292"/>
      <c r="C61" s="293"/>
      <c r="D61" s="293"/>
      <c r="E61" s="294"/>
      <c r="F61" s="299" t="s">
        <v>19</v>
      </c>
      <c r="G61" s="297" t="s">
        <v>69</v>
      </c>
      <c r="H61" s="298"/>
      <c r="I61" s="2"/>
    </row>
    <row r="62" spans="2:9" ht="43.5" customHeight="1" thickBot="1">
      <c r="B62" s="292"/>
      <c r="C62" s="293"/>
      <c r="D62" s="293"/>
      <c r="E62" s="294"/>
      <c r="F62" s="300"/>
      <c r="G62" s="301"/>
      <c r="H62" s="298"/>
      <c r="I62" s="5"/>
    </row>
    <row r="63" spans="2:8" ht="18.75" customHeight="1" thickBot="1">
      <c r="B63" s="286" t="s">
        <v>54</v>
      </c>
      <c r="C63" s="287"/>
      <c r="D63" s="287"/>
      <c r="E63" s="288"/>
      <c r="F63" s="198">
        <v>540624</v>
      </c>
      <c r="G63" s="198">
        <v>500000</v>
      </c>
      <c r="H63" s="198">
        <f>SUM(F63-G63)</f>
        <v>40624</v>
      </c>
    </row>
    <row r="64" spans="2:8" ht="18.75" customHeight="1" thickBot="1">
      <c r="B64" s="286" t="s">
        <v>55</v>
      </c>
      <c r="C64" s="287"/>
      <c r="D64" s="287"/>
      <c r="E64" s="288"/>
      <c r="F64" s="198">
        <v>50000</v>
      </c>
      <c r="G64" s="198">
        <v>0</v>
      </c>
      <c r="H64" s="198">
        <v>50000</v>
      </c>
    </row>
    <row r="65" spans="6:8" ht="13.5" thickBot="1">
      <c r="F65" s="200"/>
      <c r="G65" s="200"/>
      <c r="H65" s="201"/>
    </row>
    <row r="66" spans="2:9" ht="16.5" customHeight="1" thickBot="1">
      <c r="B66" s="22" t="s">
        <v>48</v>
      </c>
      <c r="C66" s="8"/>
      <c r="D66" s="8"/>
      <c r="E66" s="107"/>
      <c r="F66" s="198">
        <f>SUM(F63:F65)</f>
        <v>590624</v>
      </c>
      <c r="G66" s="198">
        <f>SUM(G63:G65)</f>
        <v>500000</v>
      </c>
      <c r="H66" s="199">
        <f>SUM(H63:H64)</f>
        <v>90624</v>
      </c>
      <c r="I66" s="243" t="s">
        <v>74</v>
      </c>
    </row>
    <row r="67" spans="6:8" ht="12.75">
      <c r="F67" s="200"/>
      <c r="G67" s="200"/>
      <c r="H67" s="200"/>
    </row>
    <row r="68" spans="6:8" ht="12.75">
      <c r="F68" s="200"/>
      <c r="G68" s="200"/>
      <c r="H68" s="200"/>
    </row>
    <row r="69" spans="6:9" ht="12.75">
      <c r="F69" s="200"/>
      <c r="G69" s="200"/>
      <c r="H69" s="200"/>
      <c r="I69" s="242"/>
    </row>
    <row r="70" ht="12.75">
      <c r="H70" s="9"/>
    </row>
    <row r="71" ht="12.75">
      <c r="H71" s="9"/>
    </row>
  </sheetData>
  <mergeCells count="13">
    <mergeCell ref="A29:D29"/>
    <mergeCell ref="A1:D4"/>
    <mergeCell ref="E1:J1"/>
    <mergeCell ref="A5:D5"/>
    <mergeCell ref="A7:D7"/>
    <mergeCell ref="A58:H58"/>
    <mergeCell ref="B63:E63"/>
    <mergeCell ref="B64:E64"/>
    <mergeCell ref="B60:E62"/>
    <mergeCell ref="F60:G60"/>
    <mergeCell ref="H60:H62"/>
    <mergeCell ref="F61:F62"/>
    <mergeCell ref="G61:G62"/>
  </mergeCells>
  <printOptions/>
  <pageMargins left="1.141732283464567" right="0.1968503937007874" top="0.83" bottom="0.2362204724409449" header="0.1968503937007874" footer="0.2755905511811024"/>
  <pageSetup blackAndWhite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Klimanova</cp:lastModifiedBy>
  <cp:lastPrinted>2006-06-08T06:11:13Z</cp:lastPrinted>
  <dcterms:created xsi:type="dcterms:W3CDTF">2000-04-27T07:24:48Z</dcterms:created>
  <dcterms:modified xsi:type="dcterms:W3CDTF">2006-06-08T06:11:16Z</dcterms:modified>
  <cp:category/>
  <cp:version/>
  <cp:contentType/>
  <cp:contentStatus/>
</cp:coreProperties>
</file>