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<sst xmlns="http://schemas.openxmlformats.org/spreadsheetml/2006/main" count="93" uniqueCount="58">
  <si>
    <t>Общегосударственные вопросы</t>
  </si>
  <si>
    <t>000 00 00</t>
  </si>
  <si>
    <t>000 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</si>
  <si>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</si>
  <si>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</si>
  <si>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Обслуживание государственного и муниципального долга</t>
  </si>
  <si>
    <t>Резервные фонды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</si>
  <si>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</si>
  <si>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</si>
  <si>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</si>
  <si>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</si>
  <si>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</si>
  <si>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</si>
  <si>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</si>
  <si>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</si>
  <si>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</si>
  <si>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</si>
  <si>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</si>
  <si>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</si>
  <si>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</si>
  <si>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</si>
  <si>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</si>
  <si>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</si>
  <si>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</si>
  <si>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</si>
  <si>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</si>
  <si>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</si>
  <si>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</si>
  <si>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</si>
  <si>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Пенсионное обеспечение</t>
  </si>
  <si>
    <t>Пенсии</t>
  </si>
  <si>
    <t>490 00 00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</si>
  <si>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</si>
  <si>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</si>
  <si>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</si>
  <si>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Связь и информатика</t>
  </si>
  <si>
    <t>Другие вопросы и области национальной политики</t>
  </si>
  <si>
    <t>Другие общегосударственные вопросы</t>
  </si>
  <si>
    <t>Другие вопросы в области жилищно-коммунального хозяйства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</si>
  <si>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</si>
  <si>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</si>
  <si>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Борьба с беспризорностью, опека, попечительство</t>
  </si>
  <si>
    <t>ПР</t>
  </si>
  <si>
    <t>ЦСР</t>
  </si>
  <si>
    <t>ВР</t>
  </si>
  <si>
    <t>Рз</t>
  </si>
  <si>
    <t>Назначено</t>
  </si>
  <si>
    <t>Исполнено</t>
  </si>
  <si>
    <t>Процент выполнения</t>
  </si>
  <si>
    <t>ИТОГО:</t>
  </si>
  <si>
    <t>Судебная система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</si>
  <si>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</si>
  <si>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</si>
  <si>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</si>
  <si>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</si>
  <si>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Приложение № 2</t>
  </si>
  <si>
    <t>Исполнение  бюджета города Реутова  по расходам по состоянию  на 01 апреля 2006 года</t>
  </si>
  <si>
    <t>к Решению Реутовского городского Совета депутатов от 24 мая 2006 года № 19/2006-НА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</si>
</sst>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G2" sqref="G2:H2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15.75" customHeight="1">
      <c r="E1" s="24"/>
      <c r="G1" s="30" t="s">
        <v>55</v>
      </c>
      <c r="H1" s="30"/>
    </row>
    <row r="2" spans="5:8" ht="70.5" customHeight="1">
      <c r="E2" s="24"/>
      <c r="G2" s="30" t="s">
        <v>57</v>
      </c>
      <c r="H2" s="30"/>
    </row>
    <row r="3" spans="1:8" ht="36.75" customHeight="1">
      <c r="A3" s="31" t="s">
        <v>56</v>
      </c>
      <c r="B3" s="31"/>
      <c r="C3" s="31"/>
      <c r="D3" s="31"/>
      <c r="E3" s="31"/>
      <c r="F3" s="32"/>
      <c r="G3" s="32"/>
      <c r="H3" s="32"/>
    </row>
    <row r="4" spans="1:8" ht="18.75" customHeight="1">
      <c r="A4" s="15"/>
      <c r="B4" s="16"/>
      <c r="C4" s="16"/>
      <c r="D4" s="16"/>
      <c r="E4" s="16"/>
      <c r="H4" s="17" t="s">
        <v>33</v>
      </c>
    </row>
    <row r="5" spans="1:8" ht="30.75" customHeight="1">
      <c r="A5" s="10" t="s">
        <v>32</v>
      </c>
      <c r="B5" s="11" t="s">
        <v>45</v>
      </c>
      <c r="C5" s="12" t="s">
        <v>42</v>
      </c>
      <c r="D5" s="13" t="s">
        <v>43</v>
      </c>
      <c r="E5" s="14" t="s">
        <v>44</v>
      </c>
      <c r="F5" s="25" t="s">
        <v>46</v>
      </c>
      <c r="G5" s="25" t="s">
        <v>47</v>
      </c>
      <c r="H5" s="14" t="s">
        <v>48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8" t="s">
        <v>0</v>
      </c>
      <c r="B7" s="19">
        <v>1</v>
      </c>
      <c r="C7" s="5"/>
      <c r="D7" s="6"/>
      <c r="E7" s="7"/>
      <c r="F7" s="26">
        <f>SUM(F8,F9,F11,F12,F13,F10)</f>
        <v>122743.4</v>
      </c>
      <c r="G7" s="26">
        <f>SUM(G8,G9,G11,G12,G13,G10)</f>
        <v>23027.5</v>
      </c>
      <c r="H7" s="28">
        <f>G7/F7*100</f>
        <v>18.76068285545292</v>
      </c>
    </row>
    <row r="8" spans="1:8" s="3" customFormat="1" ht="75">
      <c r="A8" s="4" t="s">
        <v>34</v>
      </c>
      <c r="B8" s="5">
        <v>1</v>
      </c>
      <c r="C8" s="5">
        <v>3</v>
      </c>
      <c r="D8" s="6" t="s">
        <v>1</v>
      </c>
      <c r="E8" s="7">
        <v>0</v>
      </c>
      <c r="F8" s="3">
        <v>1310.2</v>
      </c>
      <c r="G8" s="3">
        <v>542.5</v>
      </c>
      <c r="H8" s="27">
        <f>G8/F8*100</f>
        <v>41.405892230193864</v>
      </c>
    </row>
    <row r="9" spans="1:8" s="3" customFormat="1" ht="75">
      <c r="A9" s="4" t="s">
        <v>3</v>
      </c>
      <c r="B9" s="5">
        <v>1</v>
      </c>
      <c r="C9" s="5">
        <v>4</v>
      </c>
      <c r="D9" s="6" t="s">
        <v>4</v>
      </c>
      <c r="E9" s="7" t="s">
        <v>2</v>
      </c>
      <c r="F9" s="3">
        <v>15542.8</v>
      </c>
      <c r="G9" s="3">
        <v>11358.3</v>
      </c>
      <c r="H9" s="27">
        <f>G9/F9*100</f>
        <v>73.0775664616414</v>
      </c>
    </row>
    <row r="10" spans="1:8" s="3" customFormat="1" ht="15">
      <c r="A10" s="4" t="s">
        <v>50</v>
      </c>
      <c r="B10" s="5">
        <v>1</v>
      </c>
      <c r="C10" s="5">
        <v>5</v>
      </c>
      <c r="D10" s="6" t="s">
        <v>1</v>
      </c>
      <c r="E10" s="7">
        <v>0</v>
      </c>
      <c r="F10" s="3">
        <v>9</v>
      </c>
      <c r="H10" s="27"/>
    </row>
    <row r="11" spans="1:8" s="3" customFormat="1" ht="30">
      <c r="A11" s="4" t="s">
        <v>5</v>
      </c>
      <c r="B11" s="5">
        <v>1</v>
      </c>
      <c r="C11" s="5">
        <v>12</v>
      </c>
      <c r="D11" s="6" t="s">
        <v>1</v>
      </c>
      <c r="E11" s="7">
        <v>0</v>
      </c>
      <c r="F11" s="3">
        <v>125</v>
      </c>
      <c r="H11" s="27"/>
    </row>
    <row r="12" spans="1:8" s="3" customFormat="1" ht="15">
      <c r="A12" s="4" t="s">
        <v>6</v>
      </c>
      <c r="B12" s="5">
        <v>1</v>
      </c>
      <c r="C12" s="5">
        <v>13</v>
      </c>
      <c r="D12" s="6" t="s">
        <v>1</v>
      </c>
      <c r="E12" s="7">
        <v>0</v>
      </c>
      <c r="F12" s="3">
        <v>1934.4</v>
      </c>
      <c r="H12" s="27"/>
    </row>
    <row r="13" spans="1:8" s="3" customFormat="1" ht="30">
      <c r="A13" s="4" t="s">
        <v>37</v>
      </c>
      <c r="B13" s="5">
        <v>1</v>
      </c>
      <c r="C13" s="5">
        <v>15</v>
      </c>
      <c r="D13" s="6" t="s">
        <v>7</v>
      </c>
      <c r="E13" s="7">
        <v>0</v>
      </c>
      <c r="F13" s="3">
        <v>103822</v>
      </c>
      <c r="G13" s="3">
        <v>11126.7</v>
      </c>
      <c r="H13" s="27">
        <f>G13/F13*100</f>
        <v>10.717092716379959</v>
      </c>
    </row>
    <row r="14" spans="1:8" s="3" customFormat="1" ht="15">
      <c r="A14" s="18" t="s">
        <v>52</v>
      </c>
      <c r="B14" s="19">
        <v>2</v>
      </c>
      <c r="C14" s="19">
        <v>0</v>
      </c>
      <c r="D14" s="20" t="s">
        <v>7</v>
      </c>
      <c r="E14" s="21">
        <v>0</v>
      </c>
      <c r="F14" s="26">
        <f>SUM(F15)</f>
        <v>6</v>
      </c>
      <c r="G14" s="26"/>
      <c r="H14" s="27"/>
    </row>
    <row r="15" spans="1:8" s="3" customFormat="1" ht="30">
      <c r="A15" s="4" t="s">
        <v>53</v>
      </c>
      <c r="B15" s="5">
        <v>2</v>
      </c>
      <c r="C15" s="5">
        <v>0</v>
      </c>
      <c r="D15" s="6" t="s">
        <v>1</v>
      </c>
      <c r="E15" s="7">
        <v>0</v>
      </c>
      <c r="F15" s="3">
        <v>6</v>
      </c>
      <c r="H15" s="27"/>
    </row>
    <row r="16" spans="1:8" s="3" customFormat="1" ht="43.5">
      <c r="A16" s="18" t="s">
        <v>8</v>
      </c>
      <c r="B16" s="19">
        <v>3</v>
      </c>
      <c r="C16" s="19">
        <v>0</v>
      </c>
      <c r="D16" s="20" t="s">
        <v>1</v>
      </c>
      <c r="E16" s="21">
        <v>0</v>
      </c>
      <c r="F16" s="26">
        <f>SUM(F17,F18,F19,F20)</f>
        <v>2083</v>
      </c>
      <c r="G16" s="26">
        <f>SUM(G17,G18,G19,G20)</f>
        <v>885.8</v>
      </c>
      <c r="H16" s="28">
        <f>G16/F16*100</f>
        <v>42.52520403264522</v>
      </c>
    </row>
    <row r="17" spans="1:8" s="3" customFormat="1" ht="15">
      <c r="A17" s="4" t="s">
        <v>9</v>
      </c>
      <c r="B17" s="5">
        <v>3</v>
      </c>
      <c r="C17" s="5">
        <v>2</v>
      </c>
      <c r="D17" s="6" t="s">
        <v>1</v>
      </c>
      <c r="E17" s="7">
        <v>0</v>
      </c>
      <c r="F17" s="3">
        <v>1240</v>
      </c>
      <c r="G17" s="3">
        <v>885.8</v>
      </c>
      <c r="H17" s="27">
        <f>G17/F17*100</f>
        <v>71.43548387096774</v>
      </c>
    </row>
    <row r="18" spans="1:8" s="3" customFormat="1" ht="60">
      <c r="A18" s="4" t="s">
        <v>10</v>
      </c>
      <c r="B18" s="5">
        <v>3</v>
      </c>
      <c r="C18" s="5">
        <v>9</v>
      </c>
      <c r="D18" s="6" t="s">
        <v>1</v>
      </c>
      <c r="E18" s="7">
        <v>0</v>
      </c>
      <c r="F18" s="3">
        <v>525</v>
      </c>
      <c r="H18" s="27"/>
    </row>
    <row r="19" spans="1:8" s="3" customFormat="1" ht="30">
      <c r="A19" s="4" t="s">
        <v>51</v>
      </c>
      <c r="B19" s="5">
        <v>3</v>
      </c>
      <c r="C19" s="5">
        <v>10</v>
      </c>
      <c r="D19" s="6" t="s">
        <v>1</v>
      </c>
      <c r="E19" s="7">
        <v>0</v>
      </c>
      <c r="F19" s="3">
        <v>68</v>
      </c>
      <c r="H19" s="27"/>
    </row>
    <row r="20" spans="1:8" s="3" customFormat="1" ht="45">
      <c r="A20" s="4" t="s">
        <v>54</v>
      </c>
      <c r="B20" s="5">
        <v>3</v>
      </c>
      <c r="C20" s="5">
        <v>10</v>
      </c>
      <c r="D20" s="6" t="s">
        <v>1</v>
      </c>
      <c r="E20" s="7">
        <v>0</v>
      </c>
      <c r="F20" s="3">
        <v>250</v>
      </c>
      <c r="H20" s="27"/>
    </row>
    <row r="21" spans="1:8" s="3" customFormat="1" ht="15">
      <c r="A21" s="18" t="s">
        <v>11</v>
      </c>
      <c r="B21" s="19">
        <v>4</v>
      </c>
      <c r="C21" s="19">
        <v>0</v>
      </c>
      <c r="D21" s="20" t="s">
        <v>1</v>
      </c>
      <c r="E21" s="21">
        <v>0</v>
      </c>
      <c r="F21" s="23">
        <f>SUM(F22,F23)</f>
        <v>30785</v>
      </c>
      <c r="G21" s="23"/>
      <c r="H21" s="28"/>
    </row>
    <row r="22" spans="1:8" s="3" customFormat="1" ht="15">
      <c r="A22" s="4" t="s">
        <v>35</v>
      </c>
      <c r="B22" s="5">
        <v>4</v>
      </c>
      <c r="C22" s="5">
        <v>9</v>
      </c>
      <c r="D22" s="6" t="s">
        <v>1</v>
      </c>
      <c r="E22" s="7">
        <v>0</v>
      </c>
      <c r="F22" s="3">
        <v>500</v>
      </c>
      <c r="H22" s="27"/>
    </row>
    <row r="23" spans="1:8" s="3" customFormat="1" ht="30">
      <c r="A23" s="4" t="s">
        <v>36</v>
      </c>
      <c r="B23" s="5">
        <v>4</v>
      </c>
      <c r="C23" s="5">
        <v>11</v>
      </c>
      <c r="D23" s="6" t="s">
        <v>7</v>
      </c>
      <c r="E23" s="7">
        <v>0</v>
      </c>
      <c r="F23" s="3">
        <v>30285</v>
      </c>
      <c r="H23" s="27"/>
    </row>
    <row r="24" spans="1:8" s="3" customFormat="1" ht="15">
      <c r="A24" s="4"/>
      <c r="B24" s="5"/>
      <c r="C24" s="5"/>
      <c r="D24" s="22"/>
      <c r="E24" s="7"/>
      <c r="H24" s="27"/>
    </row>
    <row r="25" spans="1:8" s="3" customFormat="1" ht="29.25">
      <c r="A25" s="18" t="s">
        <v>12</v>
      </c>
      <c r="B25" s="19">
        <v>5</v>
      </c>
      <c r="C25" s="19">
        <v>0</v>
      </c>
      <c r="D25" s="20" t="s">
        <v>1</v>
      </c>
      <c r="E25" s="21">
        <v>0</v>
      </c>
      <c r="F25" s="23">
        <f>SUM(F26,F27,F28)</f>
        <v>26771.3</v>
      </c>
      <c r="G25" s="23">
        <f>SUM(G26,G27,G28)</f>
        <v>6490.799999999999</v>
      </c>
      <c r="H25" s="28">
        <f>G25/F25*100</f>
        <v>24.245367240290907</v>
      </c>
    </row>
    <row r="26" spans="1:8" s="3" customFormat="1" ht="15">
      <c r="A26" s="4" t="s">
        <v>13</v>
      </c>
      <c r="B26" s="5">
        <v>5</v>
      </c>
      <c r="C26" s="5">
        <v>1</v>
      </c>
      <c r="D26" s="6" t="s">
        <v>1</v>
      </c>
      <c r="E26" s="7">
        <v>0</v>
      </c>
      <c r="F26" s="3">
        <v>1585</v>
      </c>
      <c r="G26" s="3">
        <v>385.5</v>
      </c>
      <c r="H26" s="27">
        <f>G26/F26*100</f>
        <v>24.321766561514195</v>
      </c>
    </row>
    <row r="27" spans="1:8" s="3" customFormat="1" ht="15">
      <c r="A27" s="4" t="s">
        <v>14</v>
      </c>
      <c r="B27" s="5">
        <v>5</v>
      </c>
      <c r="C27" s="5">
        <v>2</v>
      </c>
      <c r="D27" s="6" t="s">
        <v>1</v>
      </c>
      <c r="E27" s="7">
        <v>0</v>
      </c>
      <c r="F27" s="3">
        <v>6121.3</v>
      </c>
      <c r="G27" s="3">
        <v>2740.1</v>
      </c>
      <c r="H27" s="27">
        <f>G27/F27*100</f>
        <v>44.76336725858886</v>
      </c>
    </row>
    <row r="28" spans="1:8" s="3" customFormat="1" ht="45">
      <c r="A28" s="4" t="s">
        <v>38</v>
      </c>
      <c r="B28" s="5">
        <v>5</v>
      </c>
      <c r="C28" s="5">
        <v>4</v>
      </c>
      <c r="D28" s="6" t="s">
        <v>1</v>
      </c>
      <c r="E28" s="7">
        <v>0</v>
      </c>
      <c r="F28" s="3">
        <v>19065</v>
      </c>
      <c r="G28" s="3">
        <v>3365.2</v>
      </c>
      <c r="H28" s="27">
        <f>G28/F28*100</f>
        <v>17.65119328612641</v>
      </c>
    </row>
    <row r="29" spans="1:8" s="3" customFormat="1" ht="15">
      <c r="A29" s="18" t="s">
        <v>15</v>
      </c>
      <c r="B29" s="19">
        <v>6</v>
      </c>
      <c r="C29" s="19">
        <v>0</v>
      </c>
      <c r="D29" s="20" t="s">
        <v>1</v>
      </c>
      <c r="E29" s="21">
        <v>0</v>
      </c>
      <c r="F29" s="23">
        <f>SUM(F30)</f>
        <v>130</v>
      </c>
      <c r="G29" s="23"/>
      <c r="H29" s="28"/>
    </row>
    <row r="30" spans="1:8" s="3" customFormat="1" ht="30">
      <c r="A30" s="4" t="s">
        <v>39</v>
      </c>
      <c r="B30" s="5">
        <v>6</v>
      </c>
      <c r="C30" s="5">
        <v>2</v>
      </c>
      <c r="D30" s="6" t="s">
        <v>1</v>
      </c>
      <c r="E30" s="7">
        <v>0</v>
      </c>
      <c r="F30" s="3">
        <v>130</v>
      </c>
      <c r="H30" s="27"/>
    </row>
    <row r="31" spans="1:8" s="3" customFormat="1" ht="15">
      <c r="A31" s="18" t="s">
        <v>16</v>
      </c>
      <c r="B31" s="19">
        <v>7</v>
      </c>
      <c r="C31" s="19">
        <v>0</v>
      </c>
      <c r="D31" s="20" t="s">
        <v>1</v>
      </c>
      <c r="E31" s="21">
        <v>0</v>
      </c>
      <c r="F31" s="23">
        <f>SUM(F32,F33,F34,F35,F36)</f>
        <v>78332.4</v>
      </c>
      <c r="G31" s="23">
        <f>SUM(G32,G33,G34,G35,G36)</f>
        <v>49357</v>
      </c>
      <c r="H31" s="28">
        <f aca="true" t="shared" si="0" ref="H31:H43">G31/F31*100</f>
        <v>63.00968692392931</v>
      </c>
    </row>
    <row r="32" spans="1:8" s="3" customFormat="1" ht="15">
      <c r="A32" s="4" t="s">
        <v>17</v>
      </c>
      <c r="B32" s="5">
        <v>7</v>
      </c>
      <c r="C32" s="5">
        <v>1</v>
      </c>
      <c r="D32" s="6" t="s">
        <v>1</v>
      </c>
      <c r="E32" s="7">
        <v>0</v>
      </c>
      <c r="F32" s="3">
        <v>25006.3</v>
      </c>
      <c r="G32" s="3">
        <v>18014.8</v>
      </c>
      <c r="H32" s="27">
        <f t="shared" si="0"/>
        <v>72.04104565649456</v>
      </c>
    </row>
    <row r="33" spans="1:8" s="3" customFormat="1" ht="15">
      <c r="A33" s="4" t="s">
        <v>18</v>
      </c>
      <c r="B33" s="5">
        <v>7</v>
      </c>
      <c r="C33" s="5">
        <v>2</v>
      </c>
      <c r="D33" s="6" t="s">
        <v>1</v>
      </c>
      <c r="E33" s="7">
        <v>0</v>
      </c>
      <c r="F33" s="3">
        <v>47344.4</v>
      </c>
      <c r="G33" s="3">
        <v>27870.9</v>
      </c>
      <c r="H33" s="27">
        <f t="shared" si="0"/>
        <v>58.86841949628678</v>
      </c>
    </row>
    <row r="34" spans="1:8" s="3" customFormat="1" ht="30">
      <c r="A34" s="4" t="s">
        <v>19</v>
      </c>
      <c r="B34" s="5">
        <v>7</v>
      </c>
      <c r="C34" s="5">
        <v>5</v>
      </c>
      <c r="D34" s="6" t="s">
        <v>1</v>
      </c>
      <c r="E34" s="7">
        <v>0</v>
      </c>
      <c r="F34" s="3">
        <v>15</v>
      </c>
      <c r="G34" s="3">
        <v>6</v>
      </c>
      <c r="H34" s="27">
        <f t="shared" si="0"/>
        <v>40</v>
      </c>
    </row>
    <row r="35" spans="1:8" s="3" customFormat="1" ht="30">
      <c r="A35" s="4" t="s">
        <v>20</v>
      </c>
      <c r="B35" s="5">
        <v>7</v>
      </c>
      <c r="C35" s="5">
        <v>7</v>
      </c>
      <c r="D35" s="6" t="s">
        <v>1</v>
      </c>
      <c r="E35" s="7">
        <v>0</v>
      </c>
      <c r="F35" s="3">
        <v>1901.7</v>
      </c>
      <c r="G35" s="3">
        <v>1187.3</v>
      </c>
      <c r="H35" s="27">
        <f t="shared" si="0"/>
        <v>62.43361203134038</v>
      </c>
    </row>
    <row r="36" spans="1:8" s="3" customFormat="1" ht="30">
      <c r="A36" s="4" t="s">
        <v>21</v>
      </c>
      <c r="B36" s="5">
        <v>7</v>
      </c>
      <c r="C36" s="5">
        <v>9</v>
      </c>
      <c r="D36" s="6" t="s">
        <v>1</v>
      </c>
      <c r="E36" s="7">
        <v>0</v>
      </c>
      <c r="F36" s="3">
        <v>4065</v>
      </c>
      <c r="G36" s="3">
        <v>2278</v>
      </c>
      <c r="H36" s="27">
        <f t="shared" si="0"/>
        <v>56.03936039360393</v>
      </c>
    </row>
    <row r="37" spans="1:8" s="3" customFormat="1" ht="43.5">
      <c r="A37" s="18" t="s">
        <v>22</v>
      </c>
      <c r="B37" s="19">
        <v>8</v>
      </c>
      <c r="C37" s="19">
        <v>0</v>
      </c>
      <c r="D37" s="20" t="s">
        <v>1</v>
      </c>
      <c r="E37" s="21">
        <v>0</v>
      </c>
      <c r="F37" s="23">
        <f>SUM(F38,F39,F40)</f>
        <v>5032.5</v>
      </c>
      <c r="G37" s="23">
        <f>SUM(G38,G39,G40)</f>
        <v>3248.5</v>
      </c>
      <c r="H37" s="28">
        <f t="shared" si="0"/>
        <v>64.5504222553403</v>
      </c>
    </row>
    <row r="38" spans="1:8" s="3" customFormat="1" ht="15">
      <c r="A38" s="4" t="s">
        <v>23</v>
      </c>
      <c r="B38" s="5">
        <v>8</v>
      </c>
      <c r="C38" s="5">
        <v>1</v>
      </c>
      <c r="D38" s="6" t="s">
        <v>1</v>
      </c>
      <c r="E38" s="7">
        <v>0</v>
      </c>
      <c r="F38" s="3">
        <v>4167</v>
      </c>
      <c r="G38" s="3">
        <v>2661.4</v>
      </c>
      <c r="H38" s="27">
        <f t="shared" si="0"/>
        <v>63.868490520758336</v>
      </c>
    </row>
    <row r="39" spans="1:8" s="3" customFormat="1" ht="30">
      <c r="A39" s="4" t="s">
        <v>24</v>
      </c>
      <c r="B39" s="5">
        <v>8</v>
      </c>
      <c r="C39" s="5">
        <v>4</v>
      </c>
      <c r="D39" s="6" t="s">
        <v>1</v>
      </c>
      <c r="E39" s="7">
        <v>0</v>
      </c>
      <c r="F39" s="3">
        <v>500</v>
      </c>
      <c r="G39" s="3">
        <v>313.6</v>
      </c>
      <c r="H39" s="27">
        <f t="shared" si="0"/>
        <v>62.720000000000006</v>
      </c>
    </row>
    <row r="40" spans="1:8" s="3" customFormat="1" ht="45">
      <c r="A40" s="4" t="s">
        <v>40</v>
      </c>
      <c r="B40" s="5">
        <v>8</v>
      </c>
      <c r="C40" s="5">
        <v>6</v>
      </c>
      <c r="D40" s="6" t="s">
        <v>1</v>
      </c>
      <c r="E40" s="7">
        <v>0</v>
      </c>
      <c r="F40" s="3">
        <v>365.5</v>
      </c>
      <c r="G40" s="3">
        <v>273.5</v>
      </c>
      <c r="H40" s="27">
        <f t="shared" si="0"/>
        <v>74.82900136798905</v>
      </c>
    </row>
    <row r="41" spans="1:8" s="23" customFormat="1" ht="15">
      <c r="A41" s="18" t="s">
        <v>25</v>
      </c>
      <c r="B41" s="19">
        <v>9</v>
      </c>
      <c r="C41" s="19">
        <v>0</v>
      </c>
      <c r="D41" s="20" t="s">
        <v>1</v>
      </c>
      <c r="E41" s="21">
        <v>0</v>
      </c>
      <c r="F41" s="23">
        <f>SUM(F42,F43)</f>
        <v>48398</v>
      </c>
      <c r="G41" s="23">
        <f>SUM(G42,G43)</f>
        <v>27335.800000000003</v>
      </c>
      <c r="H41" s="28">
        <f t="shared" si="0"/>
        <v>56.48125955618001</v>
      </c>
    </row>
    <row r="42" spans="1:8" s="3" customFormat="1" ht="15">
      <c r="A42" s="4" t="s">
        <v>26</v>
      </c>
      <c r="B42" s="5">
        <v>9</v>
      </c>
      <c r="C42" s="5">
        <v>1</v>
      </c>
      <c r="D42" s="6" t="s">
        <v>1</v>
      </c>
      <c r="E42" s="7">
        <v>0</v>
      </c>
      <c r="F42" s="3">
        <v>39290.6</v>
      </c>
      <c r="G42" s="3">
        <v>20040.4</v>
      </c>
      <c r="H42" s="27">
        <f t="shared" si="0"/>
        <v>51.00558403282211</v>
      </c>
    </row>
    <row r="43" spans="1:8" s="3" customFormat="1" ht="15">
      <c r="A43" s="4" t="s">
        <v>27</v>
      </c>
      <c r="B43" s="5">
        <v>9</v>
      </c>
      <c r="C43" s="5">
        <v>2</v>
      </c>
      <c r="D43" s="6" t="s">
        <v>1</v>
      </c>
      <c r="E43" s="7">
        <v>0</v>
      </c>
      <c r="F43" s="3">
        <v>9107.4</v>
      </c>
      <c r="G43" s="3">
        <v>7295.4</v>
      </c>
      <c r="H43" s="27">
        <f t="shared" si="0"/>
        <v>80.104091178602</v>
      </c>
    </row>
    <row r="44" spans="1:8" s="3" customFormat="1" ht="15">
      <c r="A44" s="18" t="s">
        <v>28</v>
      </c>
      <c r="B44" s="19">
        <v>10</v>
      </c>
      <c r="C44" s="19">
        <v>0</v>
      </c>
      <c r="D44" s="20" t="s">
        <v>1</v>
      </c>
      <c r="E44" s="21">
        <v>0</v>
      </c>
      <c r="F44" s="26">
        <f>SUM(F45,F47)</f>
        <v>1370.3</v>
      </c>
      <c r="G44" s="26">
        <f>SUM(G45,G47)</f>
        <v>870</v>
      </c>
      <c r="H44" s="28">
        <f aca="true" t="shared" si="1" ref="H44:H49">G44/F44*100</f>
        <v>63.48974677078012</v>
      </c>
    </row>
    <row r="45" spans="1:8" s="3" customFormat="1" ht="15">
      <c r="A45" s="4" t="s">
        <v>29</v>
      </c>
      <c r="B45" s="5">
        <v>10</v>
      </c>
      <c r="C45" s="5">
        <v>1</v>
      </c>
      <c r="D45" s="6" t="s">
        <v>1</v>
      </c>
      <c r="E45" s="7">
        <v>0</v>
      </c>
      <c r="F45" s="3">
        <f>SUM(F46)</f>
        <v>74.3</v>
      </c>
      <c r="G45" s="3">
        <f>SUM(G46)</f>
        <v>42.3</v>
      </c>
      <c r="H45" s="27">
        <f t="shared" si="1"/>
        <v>56.93135935397039</v>
      </c>
    </row>
    <row r="46" spans="1:8" s="3" customFormat="1" ht="15">
      <c r="A46" s="4" t="s">
        <v>30</v>
      </c>
      <c r="B46" s="5">
        <v>10</v>
      </c>
      <c r="C46" s="5">
        <v>1</v>
      </c>
      <c r="D46" s="6" t="s">
        <v>31</v>
      </c>
      <c r="E46" s="7">
        <v>0</v>
      </c>
      <c r="F46" s="3">
        <v>74.3</v>
      </c>
      <c r="G46" s="3">
        <v>42.3</v>
      </c>
      <c r="H46" s="27">
        <f t="shared" si="1"/>
        <v>56.93135935397039</v>
      </c>
    </row>
    <row r="47" spans="1:8" s="3" customFormat="1" ht="30">
      <c r="A47" s="4" t="s">
        <v>41</v>
      </c>
      <c r="B47" s="5">
        <v>10</v>
      </c>
      <c r="C47" s="5">
        <v>4</v>
      </c>
      <c r="D47" s="6" t="s">
        <v>1</v>
      </c>
      <c r="E47" s="7">
        <v>0</v>
      </c>
      <c r="F47" s="3">
        <v>1296</v>
      </c>
      <c r="G47" s="3">
        <v>827.7</v>
      </c>
      <c r="H47" s="27">
        <f t="shared" si="1"/>
        <v>63.86574074074074</v>
      </c>
    </row>
    <row r="48" spans="1:7" s="3" customFormat="1" ht="15">
      <c r="A48" s="18"/>
      <c r="B48" s="19"/>
      <c r="C48" s="19"/>
      <c r="D48" s="20"/>
      <c r="E48" s="21"/>
      <c r="F48" s="26"/>
      <c r="G48" s="26"/>
    </row>
    <row r="49" spans="1:8" s="3" customFormat="1" ht="15">
      <c r="A49" s="18" t="s">
        <v>49</v>
      </c>
      <c r="B49" s="8"/>
      <c r="C49" s="8"/>
      <c r="E49" s="9"/>
      <c r="F49" s="29">
        <f>SUM(F7,F14,F16,F21,F25,F29,F31,F37,F41,F44)</f>
        <v>315651.89999999997</v>
      </c>
      <c r="G49" s="29">
        <f>SUM(G7,G14,G16,G21,G25,G29,G31,G37,G41,G44)</f>
        <v>111215.40000000001</v>
      </c>
      <c r="H49" s="28">
        <f t="shared" si="1"/>
        <v>35.233559500196264</v>
      </c>
    </row>
    <row r="50" spans="2:7" s="3" customFormat="1" ht="15">
      <c r="B50" s="8"/>
      <c r="C50" s="8"/>
      <c r="E50" s="9"/>
      <c r="G50" s="29"/>
    </row>
    <row r="51" spans="2:5" s="3" customFormat="1" ht="14.25">
      <c r="B51" s="8"/>
      <c r="C51" s="8"/>
      <c r="E51" s="9"/>
    </row>
    <row r="52" spans="2:5" s="3" customFormat="1" ht="14.25">
      <c r="B52" s="8"/>
      <c r="C52" s="8"/>
      <c r="E52" s="9"/>
    </row>
    <row r="53" spans="2:5" s="3" customFormat="1" ht="14.25">
      <c r="B53" s="8"/>
      <c r="C53" s="8"/>
      <c r="E53" s="9"/>
    </row>
    <row r="54" spans="2:5" s="3" customFormat="1" ht="14.25">
      <c r="B54" s="8"/>
      <c r="C54" s="8"/>
      <c r="E54" s="9"/>
    </row>
    <row r="55" spans="2:5" s="3" customFormat="1" ht="14.25">
      <c r="B55" s="8"/>
      <c r="C55" s="8"/>
      <c r="E55" s="9"/>
    </row>
    <row r="56" spans="2:5" s="3" customFormat="1" ht="14.25">
      <c r="B56" s="8"/>
      <c r="C56" s="8"/>
      <c r="E56" s="9"/>
    </row>
    <row r="57" spans="2:5" s="3" customFormat="1" ht="14.25">
      <c r="B57" s="8"/>
      <c r="C57" s="8"/>
      <c r="E57" s="9"/>
    </row>
    <row r="58" spans="2:5" s="3" customFormat="1" ht="14.25">
      <c r="B58" s="8"/>
      <c r="C58" s="8"/>
      <c r="E58" s="9"/>
    </row>
    <row r="59" spans="3:4" s="3" customFormat="1" ht="14.25">
      <c r="C59" s="8"/>
      <c r="D59" s="8"/>
    </row>
    <row r="60" spans="3:4" s="3" customFormat="1" ht="14.25">
      <c r="C60" s="8"/>
      <c r="D60" s="8"/>
    </row>
    <row r="61" spans="3:4" s="3" customFormat="1" ht="14.25">
      <c r="C61" s="8"/>
      <c r="D61" s="8"/>
    </row>
    <row r="62" spans="3:4" s="3" customFormat="1" ht="14.25">
      <c r="C62" s="8"/>
      <c r="D62" s="8"/>
    </row>
    <row r="63" spans="3:4" s="3" customFormat="1" ht="14.25">
      <c r="C63" s="8"/>
      <c r="D63" s="8"/>
    </row>
    <row r="64" spans="3:4" s="3" customFormat="1" ht="14.25">
      <c r="C64" s="8"/>
      <c r="D64" s="8"/>
    </row>
    <row r="65" spans="3:4" s="3" customFormat="1" ht="14.25">
      <c r="C65" s="8"/>
      <c r="D65" s="8"/>
    </row>
    <row r="66" spans="3:4" s="3" customFormat="1" ht="14.25">
      <c r="C66" s="8"/>
      <c r="D66" s="8"/>
    </row>
    <row r="67" spans="3:4" s="3" customFormat="1" ht="14.25">
      <c r="C67" s="8"/>
      <c r="D67" s="8"/>
    </row>
    <row r="68" spans="3:4" s="3" customFormat="1" ht="14.25">
      <c r="C68" s="8"/>
      <c r="D68" s="8"/>
    </row>
    <row r="69" spans="3:4" s="3" customFormat="1" ht="14.25">
      <c r="C69" s="8"/>
      <c r="D69" s="8"/>
    </row>
    <row r="70" spans="3:4" s="3" customFormat="1" ht="14.25">
      <c r="C70" s="8"/>
      <c r="D70" s="8"/>
    </row>
    <row r="71" spans="3:4" s="3" customFormat="1" ht="14.25">
      <c r="C71" s="8"/>
      <c r="D71" s="8"/>
    </row>
    <row r="72" spans="3:4" s="3" customFormat="1" ht="14.25">
      <c r="C72" s="8"/>
      <c r="D72" s="8"/>
    </row>
    <row r="73" spans="3:4" s="3" customFormat="1" ht="14.25">
      <c r="C73" s="8"/>
      <c r="D73" s="8"/>
    </row>
    <row r="74" spans="3:4" s="3" customFormat="1" ht="14.25">
      <c r="C74" s="8"/>
      <c r="D74" s="8"/>
    </row>
    <row r="75" spans="3:4" s="3" customFormat="1" ht="14.25">
      <c r="C75" s="8"/>
      <c r="D75" s="8"/>
    </row>
    <row r="76" spans="3:4" s="3" customFormat="1" ht="14.25">
      <c r="C76" s="8"/>
      <c r="D76" s="8"/>
    </row>
    <row r="77" spans="3:4" s="3" customFormat="1" ht="14.25">
      <c r="C77" s="8"/>
      <c r="D77" s="8"/>
    </row>
    <row r="78" spans="3:4" s="3" customFormat="1" ht="14.25">
      <c r="C78" s="8"/>
      <c r="D78" s="8"/>
    </row>
    <row r="79" spans="3:4" s="3" customFormat="1" ht="14.25">
      <c r="C79" s="8"/>
      <c r="D79" s="8"/>
    </row>
    <row r="80" spans="3:4" s="3" customFormat="1" ht="14.25">
      <c r="C80" s="8"/>
      <c r="D80" s="8"/>
    </row>
    <row r="81" spans="3:4" s="3" customFormat="1" ht="14.25">
      <c r="C81" s="8"/>
      <c r="D81" s="8"/>
    </row>
    <row r="82" spans="3:4" s="3" customFormat="1" ht="14.25">
      <c r="C82" s="8"/>
      <c r="D82" s="8"/>
    </row>
    <row r="83" spans="3:4" s="3" customFormat="1" ht="14.25">
      <c r="C83" s="8"/>
      <c r="D83" s="8"/>
    </row>
    <row r="84" spans="3:4" s="3" customFormat="1" ht="14.25">
      <c r="C84" s="8"/>
      <c r="D84" s="8"/>
    </row>
    <row r="85" spans="3:4" s="3" customFormat="1" ht="14.25">
      <c r="C85" s="8"/>
      <c r="D85" s="8"/>
    </row>
    <row r="86" spans="3:4" s="3" customFormat="1" ht="14.25">
      <c r="C86" s="8"/>
      <c r="D86" s="8"/>
    </row>
    <row r="87" spans="3:4" s="3" customFormat="1" ht="14.25">
      <c r="C87" s="8"/>
      <c r="D87" s="8"/>
    </row>
    <row r="88" spans="3:4" s="3" customFormat="1" ht="14.25">
      <c r="C88" s="8"/>
      <c r="D88" s="8"/>
    </row>
    <row r="89" spans="3:4" s="3" customFormat="1" ht="14.25">
      <c r="C89" s="8"/>
      <c r="D89" s="8"/>
    </row>
    <row r="90" spans="3:4" s="3" customFormat="1" ht="14.25">
      <c r="C90" s="8"/>
      <c r="D90" s="8"/>
    </row>
    <row r="91" spans="3:4" s="3" customFormat="1" ht="14.25">
      <c r="C91" s="8"/>
      <c r="D91" s="8"/>
    </row>
    <row r="92" spans="3:4" s="3" customFormat="1" ht="14.25">
      <c r="C92" s="8"/>
      <c r="D92" s="8"/>
    </row>
    <row r="93" spans="3:4" s="3" customFormat="1" ht="14.25">
      <c r="C93" s="8"/>
      <c r="D93" s="8"/>
    </row>
    <row r="94" spans="3:4" s="3" customFormat="1" ht="14.25">
      <c r="C94" s="8"/>
      <c r="D94" s="8"/>
    </row>
    <row r="95" spans="3:4" s="3" customFormat="1" ht="14.25">
      <c r="C95" s="8"/>
      <c r="D95" s="8"/>
    </row>
    <row r="96" spans="3:4" s="3" customFormat="1" ht="14.25">
      <c r="C96" s="8"/>
      <c r="D96" s="8"/>
    </row>
    <row r="97" spans="3:4" s="3" customFormat="1" ht="14.25">
      <c r="C97" s="8"/>
      <c r="D97" s="8"/>
    </row>
    <row r="98" spans="3:4" s="3" customFormat="1" ht="14.25">
      <c r="C98" s="8"/>
      <c r="D98" s="8"/>
    </row>
    <row r="99" spans="3:4" s="3" customFormat="1" ht="14.25">
      <c r="C99" s="8"/>
      <c r="D99" s="8"/>
    </row>
    <row r="100" spans="3:4" s="3" customFormat="1" ht="14.25">
      <c r="C100" s="8"/>
      <c r="D100" s="8"/>
    </row>
    <row r="101" spans="3:4" s="3" customFormat="1" ht="14.25">
      <c r="C101" s="8"/>
      <c r="D101" s="8"/>
    </row>
    <row r="102" spans="3:4" s="3" customFormat="1" ht="14.25">
      <c r="C102" s="8"/>
      <c r="D102" s="8"/>
    </row>
    <row r="103" spans="3:4" s="3" customFormat="1" ht="14.25">
      <c r="C103" s="8"/>
      <c r="D103" s="8"/>
    </row>
    <row r="104" spans="3:4" s="3" customFormat="1" ht="14.25">
      <c r="C104" s="8"/>
      <c r="D104" s="8"/>
    </row>
    <row r="105" spans="3:4" s="3" customFormat="1" ht="14.25">
      <c r="C105" s="8"/>
      <c r="D105" s="8"/>
    </row>
    <row r="106" spans="3:4" s="3" customFormat="1" ht="14.25">
      <c r="C106" s="8"/>
      <c r="D106" s="8"/>
    </row>
    <row r="107" spans="3:4" s="3" customFormat="1" ht="14.25">
      <c r="C107" s="8"/>
      <c r="D107" s="8"/>
    </row>
    <row r="108" spans="3:4" s="3" customFormat="1" ht="14.25">
      <c r="C108" s="8"/>
      <c r="D108" s="8"/>
    </row>
    <row r="109" spans="3:4" s="3" customFormat="1" ht="14.25">
      <c r="C109" s="8"/>
      <c r="D109" s="8"/>
    </row>
    <row r="110" spans="3:4" s="3" customFormat="1" ht="14.25">
      <c r="C110" s="8"/>
      <c r="D110" s="8"/>
    </row>
    <row r="111" spans="3:4" s="3" customFormat="1" ht="14.25">
      <c r="C111" s="8"/>
      <c r="D111" s="8"/>
    </row>
    <row r="112" spans="3:4" s="3" customFormat="1" ht="14.25">
      <c r="C112" s="8"/>
      <c r="D112" s="8"/>
    </row>
    <row r="113" spans="3:4" s="3" customFormat="1" ht="14.25">
      <c r="C113" s="8"/>
      <c r="D113" s="8"/>
    </row>
    <row r="114" spans="3:4" s="3" customFormat="1" ht="14.25">
      <c r="C114" s="8"/>
      <c r="D114" s="8"/>
    </row>
    <row r="115" spans="3:4" s="3" customFormat="1" ht="14.25">
      <c r="C115" s="8"/>
      <c r="D115" s="8"/>
    </row>
    <row r="116" spans="3:4" s="3" customFormat="1" ht="14.25">
      <c r="C116" s="8"/>
      <c r="D116" s="8"/>
    </row>
    <row r="117" spans="3:4" s="3" customFormat="1" ht="14.25">
      <c r="C117" s="8"/>
      <c r="D117" s="8"/>
    </row>
    <row r="118" spans="3:4" s="3" customFormat="1" ht="14.25">
      <c r="C118" s="8"/>
      <c r="D118" s="8"/>
    </row>
    <row r="119" spans="3:4" s="3" customFormat="1" ht="14.25">
      <c r="C119" s="8"/>
      <c r="D119" s="8"/>
    </row>
    <row r="120" spans="3:4" s="3" customFormat="1" ht="14.25">
      <c r="C120" s="8"/>
      <c r="D120" s="8"/>
    </row>
    <row r="121" spans="3:4" s="3" customFormat="1" ht="14.25">
      <c r="C121" s="8"/>
      <c r="D121" s="8"/>
    </row>
    <row r="122" spans="3:4" s="3" customFormat="1" ht="14.25">
      <c r="C122" s="8"/>
      <c r="D122" s="8"/>
    </row>
    <row r="123" spans="3:4" s="3" customFormat="1" ht="14.25">
      <c r="C123" s="8"/>
      <c r="D123" s="8"/>
    </row>
    <row r="124" spans="3:4" s="3" customFormat="1" ht="14.25">
      <c r="C124" s="8"/>
      <c r="D124" s="8"/>
    </row>
    <row r="125" spans="3:4" s="3" customFormat="1" ht="14.25">
      <c r="C125" s="8"/>
      <c r="D125" s="8"/>
    </row>
    <row r="126" spans="3:4" s="3" customFormat="1" ht="14.25">
      <c r="C126" s="8"/>
      <c r="D126" s="8"/>
    </row>
    <row r="127" spans="3:4" s="3" customFormat="1" ht="14.25">
      <c r="C127" s="8"/>
      <c r="D127" s="8"/>
    </row>
    <row r="128" spans="3:4" s="3" customFormat="1" ht="14.25">
      <c r="C128" s="8"/>
      <c r="D128" s="8"/>
    </row>
    <row r="129" spans="3:4" s="3" customFormat="1" ht="14.25">
      <c r="C129" s="8"/>
      <c r="D129" s="8"/>
    </row>
    <row r="130" spans="3:4" s="3" customFormat="1" ht="14.25">
      <c r="C130" s="8"/>
      <c r="D130" s="8"/>
    </row>
    <row r="131" spans="3:4" s="3" customFormat="1" ht="14.25">
      <c r="C131" s="8"/>
      <c r="D131" s="8"/>
    </row>
    <row r="132" spans="3:4" s="3" customFormat="1" ht="14.25">
      <c r="C132" s="8"/>
      <c r="D132" s="8"/>
    </row>
    <row r="133" spans="3:4" s="3" customFormat="1" ht="14.25">
      <c r="C133" s="8"/>
      <c r="D133" s="8"/>
    </row>
    <row r="134" spans="3:4" s="3" customFormat="1" ht="14.25">
      <c r="C134" s="8"/>
      <c r="D134" s="8"/>
    </row>
    <row r="135" spans="3:4" s="3" customFormat="1" ht="14.25">
      <c r="C135" s="8"/>
      <c r="D135" s="8"/>
    </row>
    <row r="136" spans="3:4" s="3" customFormat="1" ht="14.25">
      <c r="C136" s="8"/>
      <c r="D136" s="8"/>
    </row>
    <row r="137" spans="3:4" s="3" customFormat="1" ht="14.25">
      <c r="C137" s="8"/>
      <c r="D137" s="8"/>
    </row>
    <row r="138" spans="3:4" s="3" customFormat="1" ht="14.25">
      <c r="C138" s="8"/>
      <c r="D138" s="8"/>
    </row>
    <row r="139" spans="3:4" s="3" customFormat="1" ht="14.25">
      <c r="C139" s="8"/>
      <c r="D139" s="8"/>
    </row>
    <row r="140" spans="3:4" s="3" customFormat="1" ht="14.25">
      <c r="C140" s="8"/>
      <c r="D140" s="8"/>
    </row>
    <row r="141" spans="3:4" s="3" customFormat="1" ht="14.25">
      <c r="C141" s="8"/>
      <c r="D141" s="8"/>
    </row>
    <row r="142" spans="3:4" s="3" customFormat="1" ht="14.25">
      <c r="C142" s="8"/>
      <c r="D142" s="8"/>
    </row>
    <row r="143" spans="3:4" s="3" customFormat="1" ht="14.25">
      <c r="C143" s="8"/>
      <c r="D143" s="8"/>
    </row>
    <row r="144" spans="3:4" s="3" customFormat="1" ht="14.25">
      <c r="C144" s="8"/>
      <c r="D144" s="8"/>
    </row>
    <row r="145" spans="3:4" s="3" customFormat="1" ht="14.25">
      <c r="C145" s="8"/>
      <c r="D145" s="8"/>
    </row>
    <row r="146" spans="3:4" s="3" customFormat="1" ht="14.25">
      <c r="C146" s="8"/>
      <c r="D146" s="8"/>
    </row>
    <row r="147" spans="3:4" s="3" customFormat="1" ht="14.25">
      <c r="C147" s="8"/>
      <c r="D147" s="8"/>
    </row>
    <row r="148" spans="3:4" s="3" customFormat="1" ht="14.25">
      <c r="C148" s="8"/>
      <c r="D148" s="8"/>
    </row>
  </sheetData>
  <mergeCells count="3">
    <mergeCell ref="G1:H1"/>
    <mergeCell ref="G2:H2"/>
    <mergeCell ref="A3:H3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Klimanova</cp:lastModifiedBy>
  <cp:lastPrinted>2006-06-07T13:36:45Z</cp:lastPrinted>
  <dcterms:created xsi:type="dcterms:W3CDTF">2004-12-06T08:39:22Z</dcterms:created>
  <dcterms:modified xsi:type="dcterms:W3CDTF">2006-06-07T13:36:55Z</dcterms:modified>
  <cp:category/>
  <cp:version/>
  <cp:contentType/>
  <cp:contentStatus/>
</cp:coreProperties>
</file>